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11445" windowHeight="12765"/>
  </bookViews>
  <sheets>
    <sheet name="表紙" sheetId="183" r:id="rId1"/>
    <sheet name="はじめに" sheetId="184" r:id="rId2"/>
    <sheet name="定義ファイル一覧" sheetId="173" r:id="rId3"/>
    <sheet name="記載形式" sheetId="159" r:id="rId4"/>
    <sheet name="ユーザ定義受付ランタイム定義ファイル" sheetId="172" r:id="rId5"/>
    <sheet name="HTTP受付定義ファイル " sheetId="174" r:id="rId6"/>
    <sheet name="FTPインバウンドアダプタ属性ファイル" sheetId="177" r:id="rId7"/>
    <sheet name="FTP受付定義ファイル" sheetId="150" r:id="rId8"/>
    <sheet name="FTP受付コンフィグファイル" sheetId="171" r:id="rId9"/>
    <sheet name="FTP実行許可リスト定義ファイル " sheetId="164" r:id="rId10"/>
    <sheet name="FTPコマンド許可リスト定義ファイル" sheetId="165" r:id="rId11"/>
    <sheet name="FTPアダプタ実行環境プロパティファイル " sheetId="168" r:id="rId12"/>
    <sheet name="リストコマンドオプション 定義ファイル" sheetId="163" r:id="rId13"/>
    <sheet name="ファイル操作アダプタ実行環境プロパティファイル" sheetId="170" r:id="rId14"/>
    <sheet name="サービス情報変更定義ファイル" sheetId="176" r:id="rId15"/>
    <sheet name="HTTPアダプタ定義ファイル" sheetId="178" r:id="rId16"/>
  </sheets>
  <definedNames>
    <definedName name="_xlnm._FilterDatabase" localSheetId="11" hidden="1">'FTPアダプタ実行環境プロパティファイル '!$A$5:$K$53</definedName>
    <definedName name="_xlnm._FilterDatabase" localSheetId="6" hidden="1">FTPインバウンドアダプタ属性ファイル!$A$5:$R$35</definedName>
    <definedName name="_xlnm._FilterDatabase" localSheetId="10" hidden="1">FTPコマンド許可リスト定義ファイル!$A$6:$K$6</definedName>
    <definedName name="_xlnm._FilterDatabase" localSheetId="9" hidden="1">'FTP実行許可リスト定義ファイル '!$A$5:$K$5</definedName>
    <definedName name="_xlnm._FilterDatabase" localSheetId="8" hidden="1">FTP受付コンフィグファイル!$A$5:$K$11</definedName>
    <definedName name="_xlnm._FilterDatabase" localSheetId="7" hidden="1">FTP受付定義ファイル!$A$6:$K$12</definedName>
    <definedName name="_xlnm._FilterDatabase" localSheetId="15" hidden="1">HTTPアダプタ定義ファイル!$A$6:$K$27</definedName>
    <definedName name="_xlnm._FilterDatabase" localSheetId="5" hidden="1">'HTTP受付定義ファイル '!$A$6:$K$6</definedName>
    <definedName name="_xlnm._FilterDatabase" localSheetId="14" hidden="1">サービス情報変更定義ファイル!$A$5:$K$5</definedName>
    <definedName name="_xlnm._FilterDatabase" localSheetId="13" hidden="1">ファイル操作アダプタ実行環境プロパティファイル!$A$5:$K$26</definedName>
    <definedName name="_xlnm._FilterDatabase" localSheetId="4" hidden="1">ユーザ定義受付ランタイム定義ファイル!$A$5:$K$5</definedName>
    <definedName name="_xlnm._FilterDatabase" localSheetId="12" hidden="1">'リストコマンドオプション 定義ファイル'!$A$5:$K$5</definedName>
    <definedName name="_xlnm.Print_Area" localSheetId="11">'FTPアダプタ実行環境プロパティファイル '!$A:$I</definedName>
    <definedName name="_xlnm.Print_Area" localSheetId="6">FTPインバウンドアダプタ属性ファイル!$A:$P</definedName>
    <definedName name="_xlnm.Print_Area" localSheetId="10">FTPコマンド許可リスト定義ファイル!$A:$I</definedName>
    <definedName name="_xlnm.Print_Area" localSheetId="9">'FTP実行許可リスト定義ファイル '!$A:$I</definedName>
    <definedName name="_xlnm.Print_Area" localSheetId="8">FTP受付コンフィグファイル!$A:$I</definedName>
    <definedName name="_xlnm.Print_Area" localSheetId="7">FTP受付定義ファイル!$A:$I</definedName>
    <definedName name="_xlnm.Print_Area" localSheetId="15">HTTPアダプタ定義ファイル!$A:$I</definedName>
    <definedName name="_xlnm.Print_Area" localSheetId="5">'HTTP受付定義ファイル '!$A:$I</definedName>
    <definedName name="_xlnm.Print_Area" localSheetId="14">サービス情報変更定義ファイル!$A:$I</definedName>
    <definedName name="_xlnm.Print_Area" localSheetId="13">ファイル操作アダプタ実行環境プロパティファイル!$A:$I</definedName>
    <definedName name="_xlnm.Print_Area" localSheetId="4">ユーザ定義受付ランタイム定義ファイル!$A:$I</definedName>
    <definedName name="_xlnm.Print_Area" localSheetId="12">'リストコマンドオプション 定義ファイル'!$A:$I</definedName>
  </definedNames>
  <calcPr calcId="145621"/>
</workbook>
</file>

<file path=xl/calcChain.xml><?xml version="1.0" encoding="utf-8"?>
<calcChain xmlns="http://schemas.openxmlformats.org/spreadsheetml/2006/main">
  <c r="A27" i="178" l="1"/>
  <c r="A26" i="178"/>
  <c r="A25" i="178"/>
  <c r="A24" i="178"/>
  <c r="A23" i="178"/>
  <c r="A22" i="178"/>
  <c r="A21" i="178"/>
  <c r="A20" i="178"/>
  <c r="K19" i="178"/>
  <c r="J19" i="178"/>
  <c r="A19" i="178"/>
  <c r="K18" i="178"/>
  <c r="J18" i="178"/>
  <c r="A18" i="178"/>
  <c r="K17" i="178"/>
  <c r="J17" i="178"/>
  <c r="A17" i="178"/>
  <c r="K16" i="178"/>
  <c r="J16" i="178"/>
  <c r="A16" i="178"/>
  <c r="K15" i="178"/>
  <c r="J15" i="178"/>
  <c r="A15" i="178"/>
  <c r="K14" i="178"/>
  <c r="J14" i="178"/>
  <c r="A14" i="178"/>
  <c r="K13" i="178"/>
  <c r="J13" i="178"/>
  <c r="A13" i="178"/>
  <c r="K12" i="178"/>
  <c r="J12" i="178"/>
  <c r="A12" i="178"/>
  <c r="K11" i="178"/>
  <c r="J11" i="178"/>
  <c r="A11" i="178"/>
  <c r="K10" i="178"/>
  <c r="J10" i="178"/>
  <c r="A10" i="178"/>
  <c r="K9" i="178"/>
  <c r="J9" i="178"/>
  <c r="A9" i="178"/>
  <c r="K8" i="178"/>
  <c r="J8" i="178"/>
  <c r="A8" i="178"/>
  <c r="K7" i="178"/>
  <c r="J7" i="178"/>
  <c r="A7" i="178"/>
  <c r="K8" i="150" l="1"/>
  <c r="K9" i="150"/>
  <c r="K10" i="150"/>
  <c r="K11" i="150"/>
  <c r="K7" i="150"/>
  <c r="K7" i="176"/>
  <c r="K8" i="176"/>
  <c r="K9" i="176"/>
  <c r="K10" i="176"/>
  <c r="K11" i="176"/>
  <c r="K12" i="176"/>
  <c r="K13" i="176"/>
  <c r="K14" i="176"/>
  <c r="K15" i="176"/>
  <c r="K16" i="176"/>
  <c r="K17" i="176"/>
  <c r="K18" i="176"/>
  <c r="K19" i="176"/>
  <c r="K20" i="176"/>
  <c r="K21" i="176"/>
  <c r="K22" i="176"/>
  <c r="K23" i="176"/>
  <c r="K24" i="176"/>
  <c r="K25" i="176"/>
  <c r="K26" i="176"/>
  <c r="K27" i="176"/>
  <c r="K6" i="176"/>
  <c r="K7" i="170"/>
  <c r="K8" i="170"/>
  <c r="K9" i="170"/>
  <c r="K10" i="170"/>
  <c r="K11" i="170"/>
  <c r="K12" i="170"/>
  <c r="K13" i="170"/>
  <c r="K14" i="170"/>
  <c r="K15" i="170"/>
  <c r="K16" i="170"/>
  <c r="K17" i="170"/>
  <c r="K18" i="170"/>
  <c r="K19" i="170"/>
  <c r="K20" i="170"/>
  <c r="K21" i="170"/>
  <c r="K22" i="170"/>
  <c r="K6" i="170"/>
  <c r="K6" i="163"/>
  <c r="K7" i="168"/>
  <c r="K8" i="168"/>
  <c r="K9" i="168"/>
  <c r="K10" i="168"/>
  <c r="K11" i="168"/>
  <c r="K12" i="168"/>
  <c r="K13" i="168"/>
  <c r="K14" i="168"/>
  <c r="K15" i="168"/>
  <c r="K16" i="168"/>
  <c r="K17" i="168"/>
  <c r="K18" i="168"/>
  <c r="K19" i="168"/>
  <c r="K20" i="168"/>
  <c r="K21" i="168"/>
  <c r="K22" i="168"/>
  <c r="K23" i="168"/>
  <c r="K24" i="168"/>
  <c r="K25" i="168"/>
  <c r="K26" i="168"/>
  <c r="K27" i="168"/>
  <c r="K28" i="168"/>
  <c r="K29" i="168"/>
  <c r="K30" i="168"/>
  <c r="K31" i="168"/>
  <c r="K32" i="168"/>
  <c r="K33" i="168"/>
  <c r="K34" i="168"/>
  <c r="K35" i="168"/>
  <c r="K36" i="168"/>
  <c r="K37" i="168"/>
  <c r="K38" i="168"/>
  <c r="K39" i="168"/>
  <c r="K40" i="168"/>
  <c r="K41" i="168"/>
  <c r="K42" i="168"/>
  <c r="K43" i="168"/>
  <c r="K44" i="168"/>
  <c r="K45" i="168"/>
  <c r="K46" i="168"/>
  <c r="K47" i="168"/>
  <c r="K48" i="168"/>
  <c r="K49" i="168"/>
  <c r="K50" i="168"/>
  <c r="K51" i="168"/>
  <c r="K52" i="168"/>
  <c r="K53" i="168"/>
  <c r="K6" i="168"/>
  <c r="K8" i="165"/>
  <c r="K7" i="165"/>
  <c r="K7" i="164"/>
  <c r="K6" i="164"/>
  <c r="K7" i="171"/>
  <c r="K8" i="171"/>
  <c r="K9" i="171"/>
  <c r="K10" i="171"/>
  <c r="K11" i="171"/>
  <c r="K6" i="171"/>
  <c r="Q6" i="177"/>
  <c r="Q7" i="177"/>
  <c r="Q8" i="177"/>
  <c r="Q9" i="177"/>
  <c r="Q10" i="177"/>
  <c r="Q11" i="177"/>
  <c r="Q12" i="177"/>
  <c r="Q13" i="177"/>
  <c r="Q14" i="177"/>
  <c r="Q15" i="177"/>
  <c r="Q16" i="177"/>
  <c r="Q17" i="177"/>
  <c r="Q18" i="177"/>
  <c r="Q19" i="177"/>
  <c r="Q20" i="177"/>
  <c r="Q21" i="177"/>
  <c r="Q22" i="177"/>
  <c r="Q23" i="177"/>
  <c r="Q24" i="177"/>
  <c r="Q25" i="177"/>
  <c r="Q26" i="177"/>
  <c r="Q27" i="177"/>
  <c r="Q28" i="177"/>
  <c r="Q29" i="177"/>
  <c r="Q30" i="177"/>
  <c r="Q31" i="177"/>
  <c r="Q32" i="177"/>
  <c r="Q33" i="177"/>
  <c r="Q34" i="177"/>
  <c r="Q35" i="177"/>
  <c r="R6" i="177"/>
  <c r="R7" i="177"/>
  <c r="R8" i="177"/>
  <c r="R9" i="177"/>
  <c r="R10" i="177"/>
  <c r="R11" i="177"/>
  <c r="R12" i="177"/>
  <c r="R13" i="177"/>
  <c r="R14" i="177"/>
  <c r="R15" i="177"/>
  <c r="R16" i="177"/>
  <c r="R17" i="177"/>
  <c r="R18" i="177"/>
  <c r="R19" i="177"/>
  <c r="R20" i="177"/>
  <c r="R21" i="177"/>
  <c r="R22" i="177"/>
  <c r="R23" i="177"/>
  <c r="R24" i="177"/>
  <c r="R25" i="177"/>
  <c r="R26" i="177"/>
  <c r="R27" i="177"/>
  <c r="R28" i="177"/>
  <c r="R29" i="177"/>
  <c r="R30" i="177"/>
  <c r="R31" i="177"/>
  <c r="R32" i="177"/>
  <c r="R33" i="177"/>
  <c r="R34" i="177"/>
  <c r="R35" i="177"/>
  <c r="K8" i="174"/>
  <c r="K9" i="174"/>
  <c r="K10" i="174"/>
  <c r="K11" i="174"/>
  <c r="K12" i="174"/>
  <c r="K13" i="174"/>
  <c r="K14" i="174"/>
  <c r="K15" i="174"/>
  <c r="K16" i="174"/>
  <c r="K17" i="174"/>
  <c r="K18" i="174"/>
  <c r="K19" i="174"/>
  <c r="K20" i="174"/>
  <c r="K21" i="174"/>
  <c r="K22" i="174"/>
  <c r="K23" i="174"/>
  <c r="K24" i="174"/>
  <c r="K25" i="174"/>
  <c r="K26" i="174"/>
  <c r="K7" i="174"/>
  <c r="K7" i="172"/>
  <c r="K8" i="172"/>
  <c r="K6" i="172"/>
  <c r="B25" i="159"/>
  <c r="B24" i="159"/>
  <c r="A6" i="177" l="1"/>
  <c r="B40" i="159"/>
  <c r="B41" i="159"/>
  <c r="B39" i="159"/>
  <c r="B35" i="159"/>
  <c r="B30" i="159"/>
  <c r="B29" i="159"/>
  <c r="A15" i="177" l="1"/>
  <c r="A34" i="177"/>
  <c r="A33" i="177"/>
  <c r="A32" i="177"/>
  <c r="A31" i="177"/>
  <c r="A30" i="177"/>
  <c r="A29" i="177"/>
  <c r="A28" i="177"/>
  <c r="A27" i="177"/>
  <c r="A26" i="177"/>
  <c r="A25" i="177"/>
  <c r="A24" i="177"/>
  <c r="A23" i="177"/>
  <c r="A22" i="177"/>
  <c r="A21" i="177"/>
  <c r="A20" i="177"/>
  <c r="A18" i="177"/>
  <c r="A19" i="177"/>
  <c r="A17" i="177"/>
  <c r="A16" i="177"/>
  <c r="A13" i="177"/>
  <c r="A12" i="177"/>
  <c r="A11" i="177"/>
  <c r="A10" i="177"/>
  <c r="A14" i="177"/>
  <c r="A8" i="177"/>
  <c r="A7" i="177"/>
  <c r="A35" i="177"/>
  <c r="A9" i="177"/>
  <c r="J27" i="176"/>
  <c r="A27" i="176"/>
  <c r="J26" i="176"/>
  <c r="A26" i="176"/>
  <c r="J25" i="176"/>
  <c r="A25" i="176"/>
  <c r="J24" i="176"/>
  <c r="A24" i="176"/>
  <c r="J23" i="176"/>
  <c r="A23" i="176"/>
  <c r="J22" i="176"/>
  <c r="A22" i="176"/>
  <c r="J18" i="176"/>
  <c r="A18" i="176"/>
  <c r="J21" i="176"/>
  <c r="A21" i="176"/>
  <c r="J20" i="176"/>
  <c r="A20" i="176"/>
  <c r="J19" i="176"/>
  <c r="A19" i="176"/>
  <c r="J17" i="176"/>
  <c r="A17" i="176"/>
  <c r="J16" i="176"/>
  <c r="A16" i="176"/>
  <c r="J15" i="176"/>
  <c r="A15" i="176"/>
  <c r="J14" i="176"/>
  <c r="A14" i="176"/>
  <c r="J13" i="176"/>
  <c r="A13" i="176"/>
  <c r="J12" i="176"/>
  <c r="A12" i="176"/>
  <c r="J11" i="176"/>
  <c r="A11" i="176"/>
  <c r="J10" i="176"/>
  <c r="A10" i="176"/>
  <c r="J9" i="176"/>
  <c r="A9" i="176"/>
  <c r="J8" i="176"/>
  <c r="A8" i="176"/>
  <c r="J7" i="176"/>
  <c r="A7" i="176"/>
  <c r="J6" i="176"/>
  <c r="A6" i="176"/>
  <c r="A10" i="174"/>
  <c r="J10" i="174"/>
  <c r="A11" i="174"/>
  <c r="J11" i="174"/>
  <c r="A12" i="174"/>
  <c r="J12" i="174"/>
  <c r="A13" i="174"/>
  <c r="J13" i="174"/>
  <c r="A14" i="174"/>
  <c r="J14" i="174"/>
  <c r="A15" i="174"/>
  <c r="J15" i="174"/>
  <c r="A16" i="174"/>
  <c r="J16" i="174"/>
  <c r="A17" i="174"/>
  <c r="J17" i="174"/>
  <c r="A18" i="174"/>
  <c r="J18" i="174"/>
  <c r="A19" i="174"/>
  <c r="J19" i="174"/>
  <c r="A20" i="174"/>
  <c r="J20" i="174"/>
  <c r="A21" i="174"/>
  <c r="J21" i="174"/>
  <c r="A22" i="174"/>
  <c r="J22" i="174"/>
  <c r="A23" i="174"/>
  <c r="J23" i="174"/>
  <c r="A24" i="174"/>
  <c r="J24" i="174"/>
  <c r="A25" i="174"/>
  <c r="J25" i="174"/>
  <c r="A26" i="174"/>
  <c r="J26" i="174"/>
  <c r="J9" i="174"/>
  <c r="A9" i="174"/>
  <c r="J8" i="174"/>
  <c r="A8" i="174"/>
  <c r="J7" i="174"/>
  <c r="A7" i="174"/>
  <c r="A6" i="172"/>
  <c r="J6" i="172"/>
  <c r="A7" i="172"/>
  <c r="J7" i="172"/>
  <c r="A8" i="172"/>
  <c r="J8" i="172"/>
  <c r="J11" i="171" l="1"/>
  <c r="A11" i="171"/>
  <c r="J10" i="171"/>
  <c r="A10" i="171"/>
  <c r="J9" i="171"/>
  <c r="A9" i="171"/>
  <c r="J8" i="171"/>
  <c r="A8" i="171"/>
  <c r="J7" i="171"/>
  <c r="A7" i="171"/>
  <c r="J6" i="171"/>
  <c r="A6" i="171"/>
  <c r="A26" i="170"/>
  <c r="A25" i="170"/>
  <c r="A24" i="170"/>
  <c r="A23" i="170"/>
  <c r="J22" i="170"/>
  <c r="A22" i="170"/>
  <c r="J21" i="170"/>
  <c r="A21" i="170"/>
  <c r="J20" i="170"/>
  <c r="A20" i="170"/>
  <c r="J19" i="170"/>
  <c r="A19" i="170"/>
  <c r="J18" i="170"/>
  <c r="A18" i="170"/>
  <c r="J17" i="170"/>
  <c r="A17" i="170"/>
  <c r="J16" i="170"/>
  <c r="A16" i="170"/>
  <c r="J15" i="170"/>
  <c r="A15" i="170"/>
  <c r="J14" i="170"/>
  <c r="A14" i="170"/>
  <c r="J13" i="170"/>
  <c r="A13" i="170"/>
  <c r="J12" i="170"/>
  <c r="A12" i="170"/>
  <c r="J11" i="170"/>
  <c r="A11" i="170"/>
  <c r="J10" i="170"/>
  <c r="A10" i="170"/>
  <c r="J9" i="170"/>
  <c r="A9" i="170"/>
  <c r="J8" i="170"/>
  <c r="A8" i="170"/>
  <c r="J7" i="170"/>
  <c r="A7" i="170"/>
  <c r="J6" i="170"/>
  <c r="A6" i="170"/>
  <c r="A49" i="168" l="1"/>
  <c r="A15" i="168"/>
  <c r="J53" i="168"/>
  <c r="A53" i="168"/>
  <c r="J52" i="168"/>
  <c r="A52" i="168"/>
  <c r="J51" i="168"/>
  <c r="A51" i="168"/>
  <c r="J50" i="168"/>
  <c r="A50" i="168"/>
  <c r="J49" i="168"/>
  <c r="J48" i="168"/>
  <c r="A48" i="168"/>
  <c r="J47" i="168"/>
  <c r="A47" i="168"/>
  <c r="J46" i="168"/>
  <c r="A46" i="168"/>
  <c r="J45" i="168"/>
  <c r="A45" i="168"/>
  <c r="J44" i="168"/>
  <c r="A44" i="168"/>
  <c r="J43" i="168"/>
  <c r="A43" i="168"/>
  <c r="J42" i="168"/>
  <c r="A42" i="168"/>
  <c r="J41" i="168"/>
  <c r="A41" i="168"/>
  <c r="J40" i="168"/>
  <c r="A40" i="168"/>
  <c r="J39" i="168"/>
  <c r="A39" i="168"/>
  <c r="J38" i="168"/>
  <c r="A38" i="168"/>
  <c r="J37" i="168"/>
  <c r="A37" i="168"/>
  <c r="J36" i="168"/>
  <c r="A36" i="168"/>
  <c r="J35" i="168"/>
  <c r="A35" i="168"/>
  <c r="J34" i="168"/>
  <c r="A34" i="168"/>
  <c r="J33" i="168"/>
  <c r="A33" i="168"/>
  <c r="J32" i="168"/>
  <c r="A32" i="168"/>
  <c r="J31" i="168"/>
  <c r="A31" i="168"/>
  <c r="J30" i="168"/>
  <c r="A30" i="168"/>
  <c r="J29" i="168"/>
  <c r="A29" i="168"/>
  <c r="J28" i="168"/>
  <c r="A28" i="168"/>
  <c r="J27" i="168"/>
  <c r="A27" i="168"/>
  <c r="J26" i="168"/>
  <c r="A26" i="168"/>
  <c r="J25" i="168"/>
  <c r="A25" i="168"/>
  <c r="J24" i="168"/>
  <c r="A24" i="168"/>
  <c r="J23" i="168"/>
  <c r="A23" i="168"/>
  <c r="J22" i="168"/>
  <c r="A22" i="168"/>
  <c r="J21" i="168"/>
  <c r="A21" i="168"/>
  <c r="J20" i="168"/>
  <c r="A20" i="168"/>
  <c r="J19" i="168"/>
  <c r="A19" i="168"/>
  <c r="J18" i="168"/>
  <c r="A18" i="168"/>
  <c r="J17" i="168"/>
  <c r="A17" i="168"/>
  <c r="J16" i="168"/>
  <c r="A16" i="168"/>
  <c r="J15" i="168"/>
  <c r="J14" i="168"/>
  <c r="A14" i="168"/>
  <c r="J13" i="168"/>
  <c r="A13" i="168"/>
  <c r="J12" i="168"/>
  <c r="A12" i="168"/>
  <c r="J11" i="168"/>
  <c r="A11" i="168"/>
  <c r="J10" i="168"/>
  <c r="A10" i="168"/>
  <c r="J9" i="168"/>
  <c r="A9" i="168"/>
  <c r="J8" i="168"/>
  <c r="A8" i="168"/>
  <c r="J7" i="168"/>
  <c r="A7" i="168"/>
  <c r="J6" i="168"/>
  <c r="A6" i="168"/>
  <c r="J8" i="165"/>
  <c r="J7" i="165"/>
  <c r="J7" i="164"/>
  <c r="A7" i="164"/>
  <c r="J6" i="164"/>
  <c r="A6" i="164"/>
  <c r="A12" i="163"/>
  <c r="A11" i="163"/>
  <c r="A10" i="163"/>
  <c r="A9" i="163"/>
  <c r="A8" i="163"/>
  <c r="A7" i="163"/>
  <c r="J6" i="163"/>
  <c r="A6" i="163"/>
  <c r="B23" i="159" l="1"/>
  <c r="B22" i="159"/>
  <c r="B21" i="159"/>
  <c r="B20" i="159"/>
  <c r="B19" i="159"/>
  <c r="B18" i="159"/>
  <c r="B17" i="159"/>
  <c r="B16" i="159"/>
  <c r="B15" i="159"/>
  <c r="B14" i="159"/>
  <c r="B10" i="159"/>
  <c r="B9" i="159"/>
  <c r="B8" i="159"/>
  <c r="B7" i="159"/>
  <c r="J8" i="150" l="1"/>
  <c r="J9" i="150"/>
  <c r="J10" i="150"/>
  <c r="J11" i="150"/>
  <c r="J7" i="150"/>
  <c r="A12" i="150"/>
  <c r="A11" i="150"/>
  <c r="A10" i="150"/>
  <c r="A9" i="150"/>
  <c r="A8" i="150"/>
  <c r="A7" i="150"/>
</calcChain>
</file>

<file path=xl/sharedStrings.xml><?xml version="1.0" encoding="utf-8"?>
<sst xmlns="http://schemas.openxmlformats.org/spreadsheetml/2006/main" count="1404" uniqueCount="776">
  <si>
    <t>0</t>
    <phoneticPr fontId="1"/>
  </si>
  <si>
    <t>デフォルト</t>
    <phoneticPr fontId="1"/>
  </si>
  <si>
    <t>なし</t>
    <phoneticPr fontId="1"/>
  </si>
  <si>
    <t>-</t>
    <phoneticPr fontId="1"/>
  </si>
  <si>
    <t>設定根拠</t>
    <rPh sb="0" eb="2">
      <t>セッテイ</t>
    </rPh>
    <rPh sb="2" eb="4">
      <t>コンキョ</t>
    </rPh>
    <phoneticPr fontId="1"/>
  </si>
  <si>
    <t>定義内容</t>
    <rPh sb="0" eb="2">
      <t>テイギ</t>
    </rPh>
    <rPh sb="2" eb="4">
      <t>ナイヨウ</t>
    </rPh>
    <phoneticPr fontId="1"/>
  </si>
  <si>
    <t>指定可能値</t>
    <rPh sb="0" eb="2">
      <t>シテイ</t>
    </rPh>
    <rPh sb="2" eb="4">
      <t>カノウ</t>
    </rPh>
    <rPh sb="4" eb="5">
      <t>チ</t>
    </rPh>
    <phoneticPr fontId="1"/>
  </si>
  <si>
    <t>項番</t>
    <rPh sb="0" eb="1">
      <t>コウ</t>
    </rPh>
    <rPh sb="1" eb="2">
      <t>バン</t>
    </rPh>
    <phoneticPr fontId="1"/>
  </si>
  <si>
    <t>定義形式</t>
    <rPh sb="0" eb="2">
      <t>テイギ</t>
    </rPh>
    <rPh sb="2" eb="4">
      <t>ケイシキ</t>
    </rPh>
    <phoneticPr fontId="1"/>
  </si>
  <si>
    <t>未定義</t>
    <rPh sb="0" eb="3">
      <t>ミテイギ</t>
    </rPh>
    <phoneticPr fontId="1"/>
  </si>
  <si>
    <t>フィルタ1</t>
    <phoneticPr fontId="1"/>
  </si>
  <si>
    <t>プロパティ</t>
    <phoneticPr fontId="1"/>
  </si>
  <si>
    <t>説明</t>
    <rPh sb="0" eb="2">
      <t>セツメイ</t>
    </rPh>
    <phoneticPr fontId="1"/>
  </si>
  <si>
    <t>10</t>
    <phoneticPr fontId="1"/>
  </si>
  <si>
    <t>名前</t>
    <rPh sb="0" eb="2">
      <t>ナマエ</t>
    </rPh>
    <phoneticPr fontId="1"/>
  </si>
  <si>
    <t>備考</t>
    <rPh sb="0" eb="2">
      <t>ビコウ</t>
    </rPh>
    <phoneticPr fontId="1"/>
  </si>
  <si>
    <t>ファイル名</t>
    <rPh sb="4" eb="5">
      <t>メイ</t>
    </rPh>
    <phoneticPr fontId="1"/>
  </si>
  <si>
    <t>形式</t>
    <rPh sb="0" eb="2">
      <t>ケイシキ</t>
    </rPh>
    <phoneticPr fontId="1"/>
  </si>
  <si>
    <t>出現回数</t>
    <rPh sb="0" eb="2">
      <t>シュツゲン</t>
    </rPh>
    <rPh sb="2" eb="4">
      <t>カイスウ</t>
    </rPh>
    <phoneticPr fontId="1"/>
  </si>
  <si>
    <t>カテゴリ</t>
    <phoneticPr fontId="1"/>
  </si>
  <si>
    <t>設定値</t>
    <rPh sb="0" eb="2">
      <t>セッテイ</t>
    </rPh>
    <rPh sb="2" eb="3">
      <t>チ</t>
    </rPh>
    <phoneticPr fontId="1"/>
  </si>
  <si>
    <t>定義ファイル一覧</t>
    <rPh sb="0" eb="2">
      <t>テイギ</t>
    </rPh>
    <rPh sb="6" eb="8">
      <t>イチラン</t>
    </rPh>
    <phoneticPr fontId="1"/>
  </si>
  <si>
    <t>その他</t>
    <rPh sb="2" eb="3">
      <t>タ</t>
    </rPh>
    <phoneticPr fontId="1"/>
  </si>
  <si>
    <t>60</t>
    <phoneticPr fontId="1"/>
  </si>
  <si>
    <t>記載形式</t>
    <rPh sb="0" eb="2">
      <t>キサイ</t>
    </rPh>
    <rPh sb="2" eb="4">
      <t>ケイシキ</t>
    </rPh>
    <phoneticPr fontId="1"/>
  </si>
  <si>
    <t>本定義書の記載形式を示します。</t>
    <rPh sb="0" eb="1">
      <t>ホン</t>
    </rPh>
    <rPh sb="1" eb="3">
      <t>テイギ</t>
    </rPh>
    <rPh sb="3" eb="4">
      <t>ショ</t>
    </rPh>
    <rPh sb="5" eb="7">
      <t>キサイ</t>
    </rPh>
    <rPh sb="7" eb="9">
      <t>ケイシキ</t>
    </rPh>
    <rPh sb="10" eb="11">
      <t>シメ</t>
    </rPh>
    <phoneticPr fontId="1"/>
  </si>
  <si>
    <t>■シート</t>
    <phoneticPr fontId="1"/>
  </si>
  <si>
    <t>項目</t>
    <rPh sb="0" eb="2">
      <t>コウモク</t>
    </rPh>
    <phoneticPr fontId="1"/>
  </si>
  <si>
    <t>定義ファイルの名前を記載します。</t>
    <rPh sb="0" eb="2">
      <t>テイギ</t>
    </rPh>
    <rPh sb="7" eb="9">
      <t>ナマエ</t>
    </rPh>
    <rPh sb="10" eb="12">
      <t>キサイ</t>
    </rPh>
    <phoneticPr fontId="1"/>
  </si>
  <si>
    <t>定義ファイルの簡単な説明を記載します。</t>
    <rPh sb="0" eb="2">
      <t>テイギ</t>
    </rPh>
    <rPh sb="7" eb="9">
      <t>カンタン</t>
    </rPh>
    <rPh sb="10" eb="12">
      <t>セツメイ</t>
    </rPh>
    <rPh sb="13" eb="15">
      <t>キサイ</t>
    </rPh>
    <phoneticPr fontId="1"/>
  </si>
  <si>
    <t>■カラム</t>
    <phoneticPr fontId="1"/>
  </si>
  <si>
    <t>カラム名</t>
    <rPh sb="3" eb="4">
      <t>メイ</t>
    </rPh>
    <phoneticPr fontId="1"/>
  </si>
  <si>
    <t>項番</t>
  </si>
  <si>
    <t>項番です。</t>
    <phoneticPr fontId="1"/>
  </si>
  <si>
    <t>カテゴリ</t>
  </si>
  <si>
    <t>定義をカテゴリ分けしてあります。</t>
    <rPh sb="0" eb="2">
      <t>テイギ</t>
    </rPh>
    <rPh sb="7" eb="8">
      <t>ワ</t>
    </rPh>
    <phoneticPr fontId="1"/>
  </si>
  <si>
    <t>定義形式</t>
  </si>
  <si>
    <t>定義ファイルに記載する形式です。"%val%"部分に設定値を設定します。</t>
    <rPh sb="7" eb="9">
      <t>キサイ</t>
    </rPh>
    <rPh sb="23" eb="25">
      <t>ブブン</t>
    </rPh>
    <rPh sb="26" eb="29">
      <t>セッテイチ</t>
    </rPh>
    <rPh sb="30" eb="32">
      <t>セッテイ</t>
    </rPh>
    <phoneticPr fontId="1"/>
  </si>
  <si>
    <t>XML形式の場合のみ，タグの出現回数を以下の記号で記載します。
1：1回
?：0回、もしくは、1回
*：0回以上
+：1回以上</t>
    <rPh sb="3" eb="5">
      <t>ケイシキ</t>
    </rPh>
    <rPh sb="6" eb="8">
      <t>バアイ</t>
    </rPh>
    <rPh sb="14" eb="16">
      <t>シュツゲン</t>
    </rPh>
    <rPh sb="16" eb="18">
      <t>カイスウ</t>
    </rPh>
    <rPh sb="19" eb="21">
      <t>イカ</t>
    </rPh>
    <rPh sb="22" eb="24">
      <t>キゴウ</t>
    </rPh>
    <rPh sb="25" eb="27">
      <t>キサイ</t>
    </rPh>
    <rPh sb="35" eb="36">
      <t>カイ</t>
    </rPh>
    <rPh sb="40" eb="41">
      <t>カイ</t>
    </rPh>
    <rPh sb="48" eb="49">
      <t>カイ</t>
    </rPh>
    <rPh sb="53" eb="56">
      <t>カイイジョウ</t>
    </rPh>
    <rPh sb="60" eb="63">
      <t>カイイジョウ</t>
    </rPh>
    <phoneticPr fontId="1"/>
  </si>
  <si>
    <t>定義内容</t>
  </si>
  <si>
    <t>定義の説明です。</t>
    <rPh sb="0" eb="2">
      <t>テイギ</t>
    </rPh>
    <rPh sb="3" eb="5">
      <t>セツメイ</t>
    </rPh>
    <phoneticPr fontId="1"/>
  </si>
  <si>
    <t>指定可能値</t>
  </si>
  <si>
    <t>定義値の取りうる範囲を記載します。</t>
    <rPh sb="0" eb="3">
      <t>テイギチ</t>
    </rPh>
    <rPh sb="4" eb="5">
      <t>ト</t>
    </rPh>
    <rPh sb="8" eb="10">
      <t>ハンイ</t>
    </rPh>
    <rPh sb="11" eb="13">
      <t>キサイ</t>
    </rPh>
    <phoneticPr fontId="1"/>
  </si>
  <si>
    <t>デフォルト値</t>
    <rPh sb="5" eb="6">
      <t>チ</t>
    </rPh>
    <phoneticPr fontId="1"/>
  </si>
  <si>
    <t>定義値のデフォルト値を記載します。</t>
    <rPh sb="0" eb="3">
      <t>テイギチ</t>
    </rPh>
    <rPh sb="9" eb="10">
      <t>チ</t>
    </rPh>
    <rPh sb="11" eb="13">
      <t>キサイ</t>
    </rPh>
    <phoneticPr fontId="1"/>
  </si>
  <si>
    <t>設定値</t>
  </si>
  <si>
    <t>設定根拠</t>
  </si>
  <si>
    <t>備考</t>
  </si>
  <si>
    <t>その他付加情報を示します。</t>
    <rPh sb="2" eb="3">
      <t>タ</t>
    </rPh>
    <rPh sb="3" eb="5">
      <t>フカ</t>
    </rPh>
    <rPh sb="5" eb="7">
      <t>ジョウホウ</t>
    </rPh>
    <rPh sb="8" eb="9">
      <t>シメ</t>
    </rPh>
    <phoneticPr fontId="1"/>
  </si>
  <si>
    <t>■定義形式カラム</t>
    <rPh sb="1" eb="3">
      <t>テイギ</t>
    </rPh>
    <rPh sb="3" eb="5">
      <t>ケイシキ</t>
    </rPh>
    <phoneticPr fontId="1"/>
  </si>
  <si>
    <t>定義の形式</t>
    <rPh sb="0" eb="2">
      <t>テイギ</t>
    </rPh>
    <rPh sb="3" eb="5">
      <t>ケイシキ</t>
    </rPh>
    <phoneticPr fontId="1"/>
  </si>
  <si>
    <t>プロパティ形式</t>
    <rPh sb="5" eb="7">
      <t>ケイシキ</t>
    </rPh>
    <phoneticPr fontId="1"/>
  </si>
  <si>
    <t>定義形式として、プロパティ(key=value)のkeyを記載する。
ex)定義が　sample.conf=false　の場合
sample.conf
但し、以下のようにして、valueの一部も記載することがある。
ex)定義が　sample.conf=CONF100　の場合(100だけが設定値)
sample.conf=CONF%val%</t>
    <rPh sb="0" eb="2">
      <t>テイギ</t>
    </rPh>
    <rPh sb="2" eb="4">
      <t>ケイシキ</t>
    </rPh>
    <rPh sb="29" eb="31">
      <t>キサイ</t>
    </rPh>
    <rPh sb="38" eb="40">
      <t>テイギ</t>
    </rPh>
    <rPh sb="61" eb="63">
      <t>バアイ</t>
    </rPh>
    <rPh sb="77" eb="78">
      <t>タダ</t>
    </rPh>
    <rPh sb="80" eb="82">
      <t>イカ</t>
    </rPh>
    <rPh sb="95" eb="97">
      <t>イチブ</t>
    </rPh>
    <rPh sb="98" eb="100">
      <t>キサイ</t>
    </rPh>
    <rPh sb="146" eb="148">
      <t>セッテイ</t>
    </rPh>
    <rPh sb="148" eb="149">
      <t>チ</t>
    </rPh>
    <phoneticPr fontId="1"/>
  </si>
  <si>
    <t>XML形式</t>
    <rPh sb="3" eb="5">
      <t>ケイシキ</t>
    </rPh>
    <phoneticPr fontId="1"/>
  </si>
  <si>
    <t>定義形式として、XML構造そのものを記載します。
ex)定義が　&lt;sample_conf&gt;false&lt;/sample_conf&gt;　の場合
&lt;sample_conf&gt;%val%&lt;/sample_conf&gt;</t>
    <rPh sb="0" eb="2">
      <t>テイギ</t>
    </rPh>
    <rPh sb="2" eb="4">
      <t>ケイシキ</t>
    </rPh>
    <rPh sb="11" eb="13">
      <t>コウゾウ</t>
    </rPh>
    <rPh sb="18" eb="20">
      <t>キサイ</t>
    </rPh>
    <rPh sb="29" eb="31">
      <t>テイギ</t>
    </rPh>
    <phoneticPr fontId="1"/>
  </si>
  <si>
    <t>■デフォルト値カラム</t>
    <rPh sb="6" eb="7">
      <t>チ</t>
    </rPh>
    <phoneticPr fontId="1"/>
  </si>
  <si>
    <t>値</t>
    <rPh sb="0" eb="1">
      <t>チ</t>
    </rPh>
    <phoneticPr fontId="1"/>
  </si>
  <si>
    <t>なし</t>
    <phoneticPr fontId="1"/>
  </si>
  <si>
    <t>デフォルト値が存在しないことを表す。</t>
    <rPh sb="5" eb="6">
      <t>チ</t>
    </rPh>
    <rPh sb="7" eb="9">
      <t>ソンザイ</t>
    </rPh>
    <rPh sb="15" eb="16">
      <t>アラワ</t>
    </rPh>
    <phoneticPr fontId="1"/>
  </si>
  <si>
    <t>■設定値カラム</t>
    <rPh sb="1" eb="3">
      <t>セッテイ</t>
    </rPh>
    <rPh sb="3" eb="4">
      <t>チ</t>
    </rPh>
    <phoneticPr fontId="1"/>
  </si>
  <si>
    <t>XXX</t>
    <phoneticPr fontId="1"/>
  </si>
  <si>
    <t>値としてXXXを指定する定義。
・プロパティ形式の場合
sample.conf=XXX
・XML形式の場合
&lt;sample_conf&gt;XXX&lt;/sample_conf&gt;</t>
    <rPh sb="0" eb="1">
      <t>アタイ</t>
    </rPh>
    <rPh sb="8" eb="10">
      <t>シテイ</t>
    </rPh>
    <rPh sb="12" eb="14">
      <t>テイギ</t>
    </rPh>
    <phoneticPr fontId="1"/>
  </si>
  <si>
    <t>ファイル格納先</t>
    <rPh sb="4" eb="6">
      <t>カクノウ</t>
    </rPh>
    <rPh sb="6" eb="7">
      <t>サキ</t>
    </rPh>
    <phoneticPr fontId="1"/>
  </si>
  <si>
    <t>FTP受付をセットアップしたあとに，設定変更が発生する頻度が高い内容を設定します。</t>
    <phoneticPr fontId="1"/>
  </si>
  <si>
    <t>urecp-ftp.permission-def.filepath</t>
    <phoneticPr fontId="1"/>
  </si>
  <si>
    <t>urecp-ftp.ftp-command-allow.filepath</t>
    <phoneticPr fontId="1"/>
  </si>
  <si>
    <t>urecp-ftp.request-timeout</t>
    <phoneticPr fontId="1"/>
  </si>
  <si>
    <t>FTP実行許可リスト定義ファイルのパスを絶対パスで指定します。
このプロパティの指定を省略した場合，すべてのユーザに対して，FTP受付が関連づけられたビジネスプロセスの実行を許可します。</t>
    <phoneticPr fontId="1"/>
  </si>
  <si>
    <t>FTPコマンド許可リスト定義ファイル（FTP受付用）のパスを絶対パスで指定します。
このプロパティの指定を省略した場合，転送前，転送後，リストコマンド実行前，およびリストコマンド実行後にユーザ指定のFTPコマンドの実行を許可しません。</t>
    <phoneticPr fontId="1"/>
  </si>
  <si>
    <t>FTP受付後にビジネスプロセスに要求電文を渡して応答電文が返ってくるまでの処理時間を秒単位で指定します。
・0を指定した場合や，キーまたは値を省略した場合は，処理時間は監視されません。
・1以上を指定した場合，処理時間を監視するためにスレッドが常駐します。常駐スレッド数はurecp-ftp.resident-thread.countプロパティで指定してください。
数字以外の値や範囲外の値が指定された場合は，コマンド実行時にエラーとなります。</t>
    <phoneticPr fontId="1"/>
  </si>
  <si>
    <t>FTP受付後にビジネスプロセスでの処理時間を監視する際，常駐させるスレッド数を指定します。常駐スレッドはFTP受付の起動時に生成されます。
キーまたは値を省略した場合は，処理時間は監視されません。また，監視を実行しない場合はスレッドが生成されないため，このプロパティに指定された値は無視されます。
数字以外の値や範囲外の値が指定された場合は，コマンド実行時にエラーとなります。また，urecp-ftp.timer-thread.maximumプロパティの指定値より大きい値を指定した場合，コマンド実行時にエラーとなります。</t>
    <phoneticPr fontId="1"/>
  </si>
  <si>
    <t>FTP受付の処理時間の監視で利用する最大スレッド数を指定します。処理時間を監視しない場合はスレッドが生成されないため，このプロパティに指定された値は無視されます。
キーまたは値を省略した場合は，デフォルト値としてFTP受付定義ファイルのurecp-ftp.pooled-instance.maximum（受付処理およびカスタム受付フレームワークのプール内のインスタンスの最大数）の指定値が適用されます。csccompoconfigコマンドによる変更は適用されません。
次の場合，最大スレッド数は1となります。
・0を指定した場合
・デフォルト値が適用された際に，FTP受付定義ファイルのurecp-ftp.pooled-instance.maximumの指定値が0である場合</t>
    <phoneticPr fontId="1"/>
  </si>
  <si>
    <t>文字列（2バイト文字含む）および空白</t>
    <phoneticPr fontId="1"/>
  </si>
  <si>
    <t>0－2147483647</t>
    <phoneticPr fontId="1"/>
  </si>
  <si>
    <t xml:space="preserve">FTP受付定義ファイルのurecp-ftp.pooled-instance.maximumの指定値
</t>
    <phoneticPr fontId="1"/>
  </si>
  <si>
    <t>FTP連携で使用する受付・アダプタの設定/セキュリティ設計</t>
    <rPh sb="3" eb="5">
      <t>レンケイ</t>
    </rPh>
    <rPh sb="6" eb="8">
      <t>シヨウ</t>
    </rPh>
    <rPh sb="10" eb="12">
      <t>ウケツケ</t>
    </rPh>
    <rPh sb="18" eb="20">
      <t>セッテイ</t>
    </rPh>
    <rPh sb="27" eb="29">
      <t>セッケイ</t>
    </rPh>
    <phoneticPr fontId="1"/>
  </si>
  <si>
    <t>-</t>
    <phoneticPr fontId="1"/>
  </si>
  <si>
    <t>FTPクライアントが実行するリストコマンド（LISTコマンドおよびNLSTコマンド）の引数となるオプション文字列を1行ずつ設定します。</t>
    <phoneticPr fontId="1"/>
  </si>
  <si>
    <t>FTP受付に関連づけられたビジネスプロセスの実行を許可，または許可しないユーザを設定します。</t>
    <phoneticPr fontId="1"/>
  </si>
  <si>
    <t>文字列または半角アスタリスク（*）</t>
    <phoneticPr fontId="1"/>
  </si>
  <si>
    <t>*</t>
    <phoneticPr fontId="1"/>
  </si>
  <si>
    <t>文字列または半角アスタリスク（*）</t>
    <phoneticPr fontId="1"/>
  </si>
  <si>
    <t>なし</t>
    <phoneticPr fontId="1"/>
  </si>
  <si>
    <t xml:space="preserve">FTP受付に関連づけられたビジネスプロセスの実行を許可するユーザのユーザ名を指定します。
複数のユーザを指定する場合は，「ユーザ名,ユーザ名,…」のように半角コンマ（,）区切りで指定します。半角コンマ前後の半角スペースやタブ文字は無視されます。
また，空のユーザ名（長さ0のユーザ名）も無視されます。
半角アスタリスク（*）だけを指定した場合，すべてのユーザに実行が許可されます。なお，次に示す形式のユーザ名を指定する場合は，前後をタブ文字で囲んでください。
•半角コンマ（,）の文字を含むユーザ名
•先頭または末尾に半角スペースがあるユーザ名
•半角アスタリスク（*）1文字のユーザ名
</t>
    <phoneticPr fontId="1"/>
  </si>
  <si>
    <t xml:space="preserve">FTP受付に関連づけられたビジネスプロセスの実行を許可しないユーザのユーザ名を指定します。
複数のユーザを指定する場合は，「ユーザ名,ユーザ名,…」のように半角コンマ（,）区切りで指定します。半角コンマ前後の半角スペースやタブ文字は無視されます。
また，空のユーザ名（長さ0のユーザ名）も無視されます。次のように指定した場合は，空文字を無視してFTP受付が正常に起動します。
なお，次に示す形式のユーザ名を指定する場合は，前後をタブ文字で囲んでください。
•半角コンマ（,）の文字を含むユーザ名
•先頭または末尾に半角スペースがあるユーザ名
</t>
    <phoneticPr fontId="1"/>
  </si>
  <si>
    <t xml:space="preserve">転送前，転送後，リストコマンド実行前，またはリストコマンド実行後に実行を許可するFTPコマンドを設定します。
</t>
    <phoneticPr fontId="1"/>
  </si>
  <si>
    <t xml:space="preserve">転送前，または転送後にビジネスプロセスで実行することを許可するFTPコマンドを指定します。大文字と小文字は区別されません。
このプロパティの指定を省略した場合，SITEコマンド以外のすべてのFTPコマンドの実行を許可しません。
</t>
    <phoneticPr fontId="1"/>
  </si>
  <si>
    <t xml:space="preserve">転送前，または転送後にビジネスプロセスで実行することを許可する，FTPサーバが独自にサポートしているコマンドを指定します。このプロパティでは，SITEコマンドの第1引数として指定されるコマンドが対象になります。大文字と小文字は区別されません。
このプロパティの指定を省略した場合，すべてのSITEコマンドの実行を許可しません。
</t>
    <phoneticPr fontId="1"/>
  </si>
  <si>
    <t xml:space="preserve">/opt/Cosminexus/CSC/custom-adapter/FTP/config/&lt;サービスID&gt;.properties
</t>
    <phoneticPr fontId="1"/>
  </si>
  <si>
    <t>FTPアダプタごとの構成情報を設定します。</t>
    <phoneticPr fontId="1"/>
  </si>
  <si>
    <t>ftpadp.file-name.charset</t>
  </si>
  <si>
    <t>ftpadp.ftps.enable</t>
  </si>
  <si>
    <t>ftpadp.ftps.protocol-name</t>
  </si>
  <si>
    <t>ftpadp.ftps.implicit-mode</t>
  </si>
  <si>
    <t>ftpadp.ftps.data-con-secure</t>
  </si>
  <si>
    <t>ftpadp.ftps.server-authentication</t>
  </si>
  <si>
    <t>ftpadp.client-ipaddr</t>
  </si>
  <si>
    <t>ftpadp.client-con-port.min</t>
  </si>
  <si>
    <t>ftpadp.client-con-port.max</t>
  </si>
  <si>
    <t>ftpadp.client-pasv-port.min</t>
  </si>
  <si>
    <t>ftpadp.client-pasv-port.max</t>
  </si>
  <si>
    <t>ftpadp.listen-port.min</t>
  </si>
  <si>
    <t>ftpadp.listen-port.max</t>
  </si>
  <si>
    <t>ftpadp.ftp-user</t>
  </si>
  <si>
    <t>ftpadp.ftp-type</t>
  </si>
  <si>
    <t>ftpadp.ftp-mode</t>
  </si>
  <si>
    <t>ftpadp.pasvport</t>
  </si>
  <si>
    <t>ftpadp.file-size-check</t>
  </si>
  <si>
    <t>ftpadp.methodtrace.level</t>
  </si>
  <si>
    <t>ftpadp.methodtrace.filepath</t>
  </si>
  <si>
    <t>ftpadp.methodtrace.filenum</t>
  </si>
  <si>
    <t>ftpadp.methodtrace.filesize</t>
  </si>
  <si>
    <t>ftpadp.ftpprotocoltrace.filenum</t>
  </si>
  <si>
    <t>ftpadp.ftpprotocoltrace.filesize</t>
  </si>
  <si>
    <t>ftpadp.messagelog.level</t>
  </si>
  <si>
    <t>ftpadp.account-inf-filepath</t>
  </si>
  <si>
    <t>ftpadp.cscthrough-filepath</t>
  </si>
  <si>
    <t>ftpadp.control-con.retry.count</t>
  </si>
  <si>
    <t>ftpadp.control-con.retry.interval</t>
  </si>
  <si>
    <t>ftpadp.control-con.connect.timeout</t>
  </si>
  <si>
    <t>ftpadp.data-con.retry.count</t>
  </si>
  <si>
    <t>ftpadp.data-con.retry.interval</t>
  </si>
  <si>
    <t>ftpadp.data-con.connect.timeout</t>
  </si>
  <si>
    <t>ftpadp.read-lock.retry.count</t>
  </si>
  <si>
    <t>ftpadp.read-lock.retry.interval</t>
  </si>
  <si>
    <t>ftpadp.write-lock.retry.count</t>
  </si>
  <si>
    <t>ftpadp.write-lock.retry.interval</t>
  </si>
  <si>
    <t>ftpadp.data-con-put.timeout</t>
  </si>
  <si>
    <t>ftpadp.data-con-get.timeout</t>
  </si>
  <si>
    <t>ftpadp.ftp-command-reply.timeout</t>
  </si>
  <si>
    <t>ftpadp.listen.timeout</t>
  </si>
  <si>
    <t>ftpadp.put-client-buffer.size</t>
  </si>
  <si>
    <t>ftpadp.get-client-buffer.size</t>
  </si>
  <si>
    <t>ftpadp.exptrace.filenum</t>
  </si>
  <si>
    <t>ftpadp.exptrace.filesize</t>
  </si>
  <si>
    <t>ftpadp.listen-port.reuse</t>
  </si>
  <si>
    <t xml:space="preserve">サーバ情報関連
</t>
    <phoneticPr fontId="1"/>
  </si>
  <si>
    <t>接続するFTPサーバの制御コネクション用のポート番号を指定します。
FTPアダプタの要求電文でも指定が可能です。重複して指定されている場合，要求電文の値が有効になります。</t>
    <phoneticPr fontId="1"/>
  </si>
  <si>
    <t>FTPサーバとの間で次の情報を送受信する際に使用する，文字セットの名称を指定します。
•制御コネクションで送受信する情報（ファイル名など）
•LISTコマンドまたはNLSTコマンドの実行時に，データコネクションを介してFTPサーバから受け取る情報（ファイルの一覧情報）
FTPアダプタの要求電文でも指定できます。重複して指定されている場合，要求電文の値が有効になります。
指定できる値は次のとおりです。大文字と小文字は区別されません。
•UTF-8
文字セットとしてUTF-8を使用します。
•MS932
文字セットとしてMS932を使用します。</t>
    <phoneticPr fontId="1"/>
  </si>
  <si>
    <t xml:space="preserve">FTPS関連
</t>
    <phoneticPr fontId="1"/>
  </si>
  <si>
    <t xml:space="preserve">FTPサーバとの接続にFTPSを使用するかどうかを指定します。
FTPアダプタの要求電文でも指定できます。重複して指定されている場合，要求電文の値が有効になります。
•TRUE
FTPサーバとの接続にFTPSを使用します。
TRUEを選択すると，制御コネクションおよびデータコネクションの通信は暗号化されます（データコネクションの通信の暗号化を抑止する設定となっている場合は，暗号化されません）。ただし，接続先のFTPサーバがFTPSによる接続をサポートしている必要があります。
•FALSE
FTPサーバとの接続に通常のFTPを使用します。
FALSEを選択すると，制御コネクションおよびデータコネクションの通信は暗号化されません。
接続先のFTPサーバがFTPSのImplicitモードで動作している場合にFALSEを指定すると，FTPサーバに接続してからタイムアウトが発生するまで待ち状態となるときがあります。タイムアウト発生までの時間は，次の2つのタイムアウト時間のうち短い方の時間が適用されます。
•ftpadp.control-con.connect.timeoutプロパティで指定した値（制御コネクションの接続タイムアウト時間）
この値でタイムアウトとなった場合，ftpadp.control-con.retry.countプロパティで指定した回数分リトライしたあと，メッセージKDEK30407-Eを出力します。
•接続先FTPサーバ側で設定されたタイムアウト値
この値でタイムアウトとなった場合，メッセージKDEK30428-Eを出力します。
</t>
    <phoneticPr fontId="1"/>
  </si>
  <si>
    <t>FTPサーバとの接続でFTPSを使用する場合に使用する，セキュリティ通信用のプロトコルを指定します。この指定は，FTPサーバとの接続にFTPSを使用する場合だけ有効となります。
FTPアダプタの要求電文でも指定できます。重複して指定されている場合，要求電文の値が有効になります。
•TLS
セキュリティ通信用のプロトコルにTLSを使用します。
•SSL
セキュリティ通信用のプロトコルにSSLを使用します。</t>
    <phoneticPr fontId="1"/>
  </si>
  <si>
    <t xml:space="preserve">FTPサーバとの接続にFTPSを使用する場合に，FTPSのImplicitモードを使用するかどうかを指定します。この指定は，FTPサーバとの接続にFTPSを使用する場合だけ有効となります。
FTPアダプタの要求電文でも指定できます。重複して指定されている場合，要求電文の値が有効になります。
•TRUE
Implicitモード（FTPサーバに接続した直後から暗黙的に暗号化された通信が開始されるモード）を使用します。FTPサーバに接続した直後から暗黙的に暗号化された通信が開始されるモードを使用します。
•FALSE
Explicitモード（FTPサーバに接続したあとにFTPクライアント側からAUTHコマンドを実行して，明示的に暗号化された通信を開始するモード）を使用します。FTPサーバに接続したあとにFTPクライアント側からAUTHコマンドを実行して，明示的に暗号化された通信を開始するモードを使用します。
接続先のFTPサーバがFTPSのImplicitモードで動作している場合にFALSEを指定すると，FTPサーバに接続してからタイムアウトが発生するまで待ち状態となるときがあります。タイムアウト発生までの時間は，次の2つのタイムアウト時間のうち短い方の時間が適用されます。
•ftpadp.control-con.connect.timeoutプロパティで指定した値（制御コネクションの接続タイムアウト時間）
この値でタイムアウトとなった場合，ftpadp.control-con.retry.countプロパティで指定した回数分リトライしたあと，メッセージKDEK30407-Eを出力します。
•接続先FTPサーバ側で設定されたタイムアウト値
この値でタイムアウトとなった場合，メッセージKDEK30428-Eを出力します。
</t>
    <phoneticPr fontId="1"/>
  </si>
  <si>
    <t>FTPサーバとの接続にFTPSを使用する場合に，データコネクションの通信を暗号化するかどうかを指定します。この指定は，FTPサーバとの接続にFTPSを使用するときだけ有効となります。
FTPアダプタの要求電文でも指定できます。重複して指定されている場合，要求電文の値が有効になります。
•TRUE
データコネクションの通信を暗号化します。
•FALSE
データコネクションの通信は暗号化しません。</t>
    <phoneticPr fontId="1"/>
  </si>
  <si>
    <t>FTPサーバとの接続にFTPSを使用する場合に，FTPサーバのサーバ認証をするかどうかを指定します。この指定は，FTPサーバとの接続にFTPSを使用するときだけ有効となります。
FTPアダプタの要求電文でも指定できます。重複して指定されている場合，要求電文の値が有効になります。
•TRUE
サーバ認証をします（証明書をチェックします）。
FTPSの接続先であるFTPサーバの公開鍵の証明書が信頼できるかどうかをチェックし，信頼できる場合だけ処理を実行します。
TRUEを指定する場合は，トラストストアに関する設定が必要です。トラストストアの設定に関しては，マニュアル「サービスプラットフォーム 開発ガイド 受付・アダプタ定義編」の「付録H.2　セキュアプロトコルによる暗号化・認証（FTPインバウンドアダプタ）」を参照してください。
•FALSE
証明書をチェックしません。
FTPSの接続先であるFTPサーバの公開鍵の証明書が信頼できるかどうかはチェックしないで，処理を実行します。</t>
    <phoneticPr fontId="1"/>
  </si>
  <si>
    <t xml:space="preserve">クライアント情報関連
</t>
    <phoneticPr fontId="1"/>
  </si>
  <si>
    <t>データコネクションがPASVモードの場合の，FTPアダプタがデータコネクション確立するポート番号の範囲の最小値を指定します。このプロパティはデータコネクションがPASVモードの場合だけ有効になります。
指定できる値を次に示します。
•ftpadp.client-pasv-port.maxプロパティ（データコネクションがPASVモードの場合のFTPアダプタがデータコネクション確立するポート番号の範囲の最大値）以下の範囲の値
•ftpadp.client-con-port.minプロパティ（FTPクライアントの制御コネクションポート番号の範囲の最小値）から，ftpadp.client-con-port.maxプロパティ（FTPクライアントの制御コネクションポート番号の範囲の最大値）までに指定した範囲と重複しない値
上記以外の値を指定した場合，FTPアダプタの起動時にエラーとなります。</t>
    <phoneticPr fontId="1"/>
  </si>
  <si>
    <t>データコネクションがPASVモードの場合の，FTPアダプタがデータコネクション確立するポート番号の範囲の最大値を指定します。このプロパティはデータコネクションがPASVモードの場合だけ有効になります。
指定できる値を次に示します。
•ftpadp.client-pasv-port.minプロパティ（データコネクションがPASVモードの場合のFTPアダプタがデータコネクション確立するポート番号の範囲の最小値）以上の範囲の値
•ftpadp.client-con-port.minプロパティ（FTPクライアントの制御コネクションポート番号の範囲の最小値）から，ftpadp.client-con-port.maxプロパティ（FTPクライアントの制御コネクションポート番号の範囲の最大値）までに指定した範囲と重複しない値
上記以外の値を指定した場合，FTPアダプタの起動時にエラーとなります。
次の場合，このプロパティを省略してください。省略しない場合は，FTPアダプタの起動時にエラーとなります。</t>
    <phoneticPr fontId="1"/>
  </si>
  <si>
    <t>データコネクションがPORTモードの場合の，FTPアダプタがデータコネクションを待ち受けるポート番号の範囲の最小値を指定します。データコネクションがPORTモードの場合はこのプロパティを必ず指定してください。指定しない場合は，FTPアダプタの起動時にエラーとなります。
このプロパティはデータコネクションがPORTモードの場合だけ有効になります。PASVモードの場合，設定は不要です。
指定できる値を次に示します。
•ftpadp.listen-port.maxプロパティ（データコネクションがPORTモードの場合のFTPアダプタがデータコネクションを待ち受けるポート番号の範囲の最大値）以下の範囲の値
•ftpadp.client-con-port.minプロパティ（FTPクライアントの制御コネクションポート番号の範囲の最小値）から，ftpadp.client-con-port.maxプロパティ（FTPクライアントの制御コネクションポート番号の範囲の最大値）までに指定した範囲と重複しない値
上記以外の値を指定した場合，FTPアダプタの起動時にエラーとなります。</t>
    <phoneticPr fontId="1"/>
  </si>
  <si>
    <t>データコネクションがPORTモードの場合の，FTPアダプタがデータコネクションを待ち受けるポート番号の範囲の最大値を指定します。データコネクションがPORTモードの場合はこのプロパティを必ず指定してください。指定しない場合は，FTPアダプタの起動時にエラーとなります。
このプロパティはデータコネクションがPORTモードの場合だけ有効になります。PASVモードの場合，設定は不要です。
指定できる値を次に示します。
•ftpadp.listen-port.minプロパティ（データコネクションがPORTモードの場合のFTPアダプタがデータコネクションを待ち受けるポート番号の範囲の最小値）以上の範囲の値
•ftpadp.client-con-port.minプロパティ（FTPクライアントの制御コネクションポート番号の範囲の最小値）から，ftpadp.client-con-port.maxプロパティ（FTPクライアントの制御コネクションポート番号の範囲の最大値）までに指定した範囲と重複しない値
上記以外の値を指定した場合，FTPアダプタの起動時にエラーとなります。</t>
    <phoneticPr fontId="1"/>
  </si>
  <si>
    <t xml:space="preserve">FTP設定関連
</t>
    <phoneticPr fontId="1"/>
  </si>
  <si>
    <t>転送するデータのタイプとして，次のどちらかを指定します。ここで指定した値はTYPEコマンドの引数として使用されます。
•Aまたはa
ASCII形式で転送します。
•Iまたはi
image（BINARY）形式で転送します。
FTPアダプタの要求電文でも指定が可能です。重複して指定されている場合，要求電文の値が有効になります。
指定が省略された場合は，FTPプロトコルの仕様（RFC959）に従ってASCII形式で転送されます。</t>
    <phoneticPr fontId="1"/>
  </si>
  <si>
    <t>転送するデータを圧縮するかどうかを指定します。ここで指定した値はMODEコマンドの引数として使用されます。
•Sまたはs
ファイルを圧縮しないで転送します。
•Cまたはc
ファイルを圧縮して転送します。
FTPアダプタの要求電文でも指定が可能です。重複して指定されている場合，要求電文の値が有効になります。</t>
    <phoneticPr fontId="1"/>
  </si>
  <si>
    <t>データコネクションの接続モードを次のどちらかに指定します。
•PASVまたはpasv
PASVモードでデータコネクションを設定します。
•PORTまたはport
PORTモードでデータコネクションを設定します。</t>
    <phoneticPr fontId="1"/>
  </si>
  <si>
    <t xml:space="preserve">ファイルサイズチェック関連
</t>
    <phoneticPr fontId="1"/>
  </si>
  <si>
    <t>送信側と受信側で，転送されたファイルのサイズが正しいかどうかを確認する機能を，実行するかどうかを指定します。
•TRUE
ファイルサイズを確認します。
•FALSE
ファイルサイズを確認しません。</t>
    <phoneticPr fontId="1"/>
  </si>
  <si>
    <t>保守用ログの出力レベルを指定します。</t>
    <phoneticPr fontId="1"/>
  </si>
  <si>
    <t>保守用ログの出力先ディレクトリを絶対パスで指定します。存在しないディレクトリを指定した場合は，デフォルトの出力先ディレクトリに出力されます。
&lt;J2EEサーバのログ出力先ディレクトリ&gt;はusrconf.cfg（J2EEサーバ用オプション定義ファイル）のejb.server.log.directoryで指定します。
なお，保守用ログは「cscftpadpmtd_&lt;HCSCサーバ名&gt;_&lt;面数&gt;.log」という名で作成されます。</t>
    <phoneticPr fontId="1"/>
  </si>
  <si>
    <t>保守用ログの面数を指定します。</t>
    <phoneticPr fontId="1"/>
  </si>
  <si>
    <t>保守用ログの1面当たりの最大サイズをバイト単位で指定します。</t>
    <phoneticPr fontId="1"/>
  </si>
  <si>
    <t xml:space="preserve">FTPプロトコルトレース関連
</t>
    <phoneticPr fontId="1"/>
  </si>
  <si>
    <t>プロトコルトレースファイルの面数を指定します。</t>
    <phoneticPr fontId="1"/>
  </si>
  <si>
    <t>プロトコルトレースファイルの1面当たりの最大サイズ数をバイト単位で指定します。</t>
    <phoneticPr fontId="1"/>
  </si>
  <si>
    <t>FTPコマンド許可リスト定義ファイル（FTPアダプタ用）のパスを絶対パスで指定します。指定を省略した場合，ユーザ指定のFTPコマンドは，転送前，転送後，リストコマンド実行前，およびリストコマンド実行後には実行できません。</t>
    <phoneticPr fontId="1"/>
  </si>
  <si>
    <t>メッセージログの出力レベルを指定します。</t>
    <phoneticPr fontId="1"/>
  </si>
  <si>
    <t>FTPアダプタアカウント定義ファイルのパスを絶対パスで指定します。</t>
    <phoneticPr fontId="1"/>
  </si>
  <si>
    <t>メッセージログ関連</t>
    <phoneticPr fontId="1"/>
  </si>
  <si>
    <t>パス関連</t>
    <phoneticPr fontId="1"/>
  </si>
  <si>
    <t>制御コネクションの接続タイムアウト関連</t>
    <phoneticPr fontId="1"/>
  </si>
  <si>
    <t>制御コネクションを確立できなかったときのリトライ回数を指定します。0を指定した場合，リトライしません。</t>
    <phoneticPr fontId="1"/>
  </si>
  <si>
    <t>制御コネクションを確立できなかったときのリトライ間隔を秒単位で指定します。0を指定した場合，間隔を空けないでリトライします。</t>
    <phoneticPr fontId="1"/>
  </si>
  <si>
    <t>制御コネクションの接続のタイムアウト時間を秒単位で指定します。</t>
    <phoneticPr fontId="1"/>
  </si>
  <si>
    <t xml:space="preserve">データコネクションの接続タイムアウト関連
</t>
    <phoneticPr fontId="1"/>
  </si>
  <si>
    <t>PASVモードでデータコネクションを確立できなかったときのリトライ回数を指定します。0を指定した場合，リトライしません。</t>
    <phoneticPr fontId="1"/>
  </si>
  <si>
    <t>パッシブモードでデータコネクションを確立できなかったときのリトライ間隔を秒単位で指定します。0を指定した場合，間隔を空けないでリトライします。</t>
    <phoneticPr fontId="1"/>
  </si>
  <si>
    <t>パッシブモードでの，データコネクション接続のタイムアウト時間を秒単位で指定します。</t>
    <phoneticPr fontId="1"/>
  </si>
  <si>
    <t>排他取得タイムアウト関連</t>
    <phoneticPr fontId="1"/>
  </si>
  <si>
    <t>共通フォルダのファイルの共有ロック失敗時のリトライ回数を指定します。</t>
    <phoneticPr fontId="1"/>
  </si>
  <si>
    <t>共通フォルダのファイルの共有ロック失敗時のリトライ間隔を秒単位で指定します。</t>
    <phoneticPr fontId="1"/>
  </si>
  <si>
    <t>共通フォルダのファイルの占有ロック失敗時のリトライ回数を指定します。</t>
    <phoneticPr fontId="1"/>
  </si>
  <si>
    <t>共通フォルダのファイルの占有ロック失敗時のリトライ間隔を秒単位で指定します。</t>
    <phoneticPr fontId="1"/>
  </si>
  <si>
    <t>データ転送取得タイムアウト関連</t>
    <phoneticPr fontId="1"/>
  </si>
  <si>
    <t>データ送信時に，ファイル全体の送信が完了するまでの監視時間を秒単位で指定します。指定した時間を経過しても送信が完了しない場合は例外（エラー）が発生します。</t>
    <phoneticPr fontId="1"/>
  </si>
  <si>
    <t>データ受信時に，ファイル全体の受信が完了するまでの監視時間を秒単位で指定します。指定した時間を経過しても受信が完了しない場合は例外（エラー）が発生します。</t>
    <phoneticPr fontId="1"/>
  </si>
  <si>
    <t>FTPコマンドリプライタイムアウト関連</t>
    <phoneticPr fontId="1"/>
  </si>
  <si>
    <t>FTPコマンドを発行して，リプライされるまでの監視時間を秒単位で指定します。指定した時間を経過してもコマンドのリプライがなかった場合は，例外（エラー）が発生します。</t>
    <phoneticPr fontId="1"/>
  </si>
  <si>
    <t>Listenタイムアウト関連</t>
    <phoneticPr fontId="1"/>
  </si>
  <si>
    <t>PORTモードの場合，PORTコマンドのリプライを受けたあと，Listen状態での監視時間を秒単位で指定します。指定した時間を経過してもサーバからデータコネクションの接続要求がなかった場合は例外（エラー）が発生します。</t>
    <phoneticPr fontId="1"/>
  </si>
  <si>
    <t>バッファサイズ関連</t>
    <phoneticPr fontId="1"/>
  </si>
  <si>
    <t>ファイル転送（送信）するときのクライアントバッファのメモリのサイズを，バイト単位で指定します。
この値は，メモリが制限されるときや転送効率を上げたいときなどに変更してください。なお，転送効率は回線の速度や利用状況，CPUの性能などによって変動します。</t>
    <phoneticPr fontId="1"/>
  </si>
  <si>
    <t>ファイル転送（受信）するときのクライアントバッファのメモリのサイズを，バイト単位で指定します。
この値は，メモリが制限されるときや転送効率を上げたいときなどに変更してください。なお，転送効率は回線の速度や利用状況，CPUの性能などによって変動します。</t>
    <phoneticPr fontId="1"/>
  </si>
  <si>
    <t xml:space="preserve">例外ログ関連
</t>
    <phoneticPr fontId="1"/>
  </si>
  <si>
    <t>例外ログの面数を指定します。</t>
    <phoneticPr fontId="1"/>
  </si>
  <si>
    <t>例外ログの1面当たりの最大サイズをバイト単位で指定します。</t>
    <phoneticPr fontId="1"/>
  </si>
  <si>
    <t>OSがLinuxかAIXで，かつデータコネクションの接続モードがPORTモードの場合に，TIME_WAIT状態のポートを再利用するかどうかを指定します。データコネクションの接続モードがPORTモード以外の場合，このプロパティの指定は無視されます。
再利用するポートはftpadp.listen-port.minの設定値からftpadp.listen-port.maxの設定値までの範囲のポート番号が対象です。
•TRUE
TIME_WAIT状態のポートを再利用します。
また，SO_REUSEADDRが有効になります。
このプロパティを省略した場合や，プロパティ名だけが指定された場合も，TRUE選択時と同じ状態となります。</t>
    <phoneticPr fontId="1"/>
  </si>
  <si>
    <t xml:space="preserve">ポート再利用関連
</t>
    <phoneticPr fontId="1"/>
  </si>
  <si>
    <t>21</t>
    <phoneticPr fontId="1"/>
  </si>
  <si>
    <t>UTF-8｜MS932</t>
    <phoneticPr fontId="1"/>
  </si>
  <si>
    <t>UTF-8</t>
    <phoneticPr fontId="1"/>
  </si>
  <si>
    <t>TRUE｜FALSE</t>
    <phoneticPr fontId="1"/>
  </si>
  <si>
    <t>FALSE</t>
    <phoneticPr fontId="1"/>
  </si>
  <si>
    <t>TLS｜SSL</t>
    <phoneticPr fontId="1"/>
  </si>
  <si>
    <t>TLS</t>
    <phoneticPr fontId="1"/>
  </si>
  <si>
    <t>TRUE｜FALSE</t>
    <phoneticPr fontId="1"/>
  </si>
  <si>
    <t>TRUE</t>
    <phoneticPr fontId="1"/>
  </si>
  <si>
    <t>FTPクライアントのIPアドレスを指定します。ここで指定したIPアドレスが制御コネクションおよびデータコネクションで使用されます。
このプロパティの指定を省略した場合，システムによって自動的に任意のIPアドレスが割り当てられます。IPアドレスはjava.net.NetworkInterfaceクラスでまとめて取得し，そのうち最初に見つかった実IPアドレスが割り当てられます。実IPアドレスが存在しない場合はループバックIPアドレスが割り当てられます。
注意
Windows Vista以降およびWindows Server 2008以降のOSを使用する場合，ループバックIPアドレス（127.0.0.1またはlocalhost）を指定すると，FTP接続に失敗する場合があります。実IPアドレスまたはホスト名を設定してください。</t>
    <phoneticPr fontId="1"/>
  </si>
  <si>
    <t>任意のIPアドレス</t>
    <rPh sb="0" eb="2">
      <t>ニンイ</t>
    </rPh>
    <phoneticPr fontId="1"/>
  </si>
  <si>
    <t>1024－65535</t>
    <phoneticPr fontId="1"/>
  </si>
  <si>
    <t>任意のポート番号</t>
    <rPh sb="0" eb="2">
      <t>ニンイ</t>
    </rPh>
    <rPh sb="6" eb="8">
      <t>バンゴウ</t>
    </rPh>
    <phoneticPr fontId="1"/>
  </si>
  <si>
    <t>FTPクライアントの制御コネクションポート番号の範囲の最小値を指定します。
指定できる値を次に示します。
•ftpadp.client-con-port.maxプロパティ（FTPクライアントの制御コネクションポート番号の範囲の最大値）以下の範囲の値
•ftpadp.client-pasv-port.minプロパティ（データコネクションがPASVモードの場合のFTPアダプタがデータコネクション確立するポート番号の範囲の最小値）から，ftpadp.client-pasv-port.maxプロパティ（データコネクションがPASVモードの場合のFTPアダプタがデータコネクション確立するポート番号の範囲の最大値）までに指定した範囲と重複しない値
•ftpadp.listen-port.minプロパティ（データコネクションがPORTモードの場合のFTPアダプタがデータコネクションを待ち受けるポート番号の範囲の最小値）から，ftpadp.listen-port.maxプロパティ（データコネクションがPORTモードの場合のFTPアダプタがデータコネクションを待ち受けるポート番号の範囲の最大値）までに指定した範囲と重複しない値
上記以外の値を指定した場合，FTPアダプタの起動時にエラーとなります。
注意
ftpadp.client-con-port.maxプロパティ（FTPクライアントの制御コネクションポート番号の範囲の最大値）を省略した場合はこのプロパティも省略してください。省略しない場合は，FTPアダプタの起動時にエラーとなります。</t>
    <phoneticPr fontId="1"/>
  </si>
  <si>
    <t>FTPクライアントの制御コネクションポート番号の範囲の最大値を指定します。
指定できる値を次に示します。
•ftpadp.client-con-port.minプロパティ（FTPクライアントの制御コネクションポート番号の範囲の最小値）以上の範囲の値
•ftpadp.client-pasv-port.minプロパティ（データコネクションがPASVモードの場合のFTPアダプタがデータコネクション確立するポート番号の範囲の最小値）から，ftpadp.client-pasv-port.maxプロパティ（データコネクションがPASVモードの場合のFTPアダプタがデータコネクション確立するポート番号の範囲の最大値）までに指定した範囲と重複しない値
•ftpadp.listen-port.minプロパティ（データコネクションがPORTモードの場合のFTPアダプタがデータコネクションを待ち受けるポート番号の範囲の最小値）から，ftpadp.listen-port.maxプロパティ（データコネクションがPORTモードの場合のFTPアダプタがデータコネクションを待ち受けるポート番号の範囲の最大値）までに指定した範囲と重複しない値
上記以外の値を指定した場合，FTPアダプタの起動時にエラーとなります。
注意
ftpadp.client-con-port.minプロパティ（FTPクライアントの制御コネクションポート番号の範囲の最小値）を省略した場合はこのプロパティも省略してください。省略しない場合は，FTPアダプタの起動時にエラーとなります。</t>
    <phoneticPr fontId="1"/>
  </si>
  <si>
    <t>1-80文字</t>
    <phoneticPr fontId="1"/>
  </si>
  <si>
    <t>接続するFTPサーバのログインユーザ名を指定します。使用できる文字は，半角英数字，半角記号（ASCIIコードの「0x21」～「0x7E」），および半角スペース（ASCIIコードの「0x20」）です。大文字と小文字は区別されます。(使用できる半角記号はマニュアルを参照してください。)
指定するログインユーザ名はファイル操作の実行権限が与えられている必要があります。ここで指定した値はUSERコマンドの引数として使用されます。
また，FTPアダプタの要求電文でも指定が可能です。重複して指定されている場合，要求電文の値が有効になります。
このプロパティの指定を省略した場合は，必ずFTPアダプタの要求電文でログインユーザ名を指定してください。ログインユーザ名を指定しないと，FTPアダプタの呼び出し時にシステム例外が発生します。</t>
    <rPh sb="131" eb="133">
      <t>サンショウ</t>
    </rPh>
    <phoneticPr fontId="1"/>
  </si>
  <si>
    <t>A｜a｜I｜i</t>
    <phoneticPr fontId="1"/>
  </si>
  <si>
    <t>ASCII形式</t>
    <phoneticPr fontId="1"/>
  </si>
  <si>
    <t>S｜s｜C｜c</t>
    <phoneticPr fontId="1"/>
  </si>
  <si>
    <t>S</t>
    <phoneticPr fontId="1"/>
  </si>
  <si>
    <t>PASV｜pasv｜PORT｜port</t>
    <phoneticPr fontId="1"/>
  </si>
  <si>
    <t>PASV</t>
    <phoneticPr fontId="1"/>
  </si>
  <si>
    <t>1｜2｜3｜4｜5</t>
    <phoneticPr fontId="1"/>
  </si>
  <si>
    <t>3</t>
    <phoneticPr fontId="1"/>
  </si>
  <si>
    <t>文字列（2バイト文字含む）および空白</t>
    <phoneticPr fontId="1"/>
  </si>
  <si>
    <t>&lt;&lt;&lt;J2EEサーバのログ出力先ディレクトリ&gt;/CSCADP/FTPADP/maintenance/&lt;サービスID&gt;</t>
    <phoneticPr fontId="1"/>
  </si>
  <si>
    <t>8</t>
    <phoneticPr fontId="1"/>
  </si>
  <si>
    <t>1-16</t>
    <phoneticPr fontId="1"/>
  </si>
  <si>
    <t>4096－2147483647</t>
    <phoneticPr fontId="1"/>
  </si>
  <si>
    <t>2097152</t>
    <phoneticPr fontId="1"/>
  </si>
  <si>
    <t>0｜10｜20</t>
    <phoneticPr fontId="1"/>
  </si>
  <si>
    <t>10</t>
    <phoneticPr fontId="1"/>
  </si>
  <si>
    <t>0－10000</t>
    <phoneticPr fontId="1"/>
  </si>
  <si>
    <t>5</t>
    <phoneticPr fontId="1"/>
  </si>
  <si>
    <t>0－86400</t>
    <phoneticPr fontId="1"/>
  </si>
  <si>
    <t>2</t>
    <phoneticPr fontId="1"/>
  </si>
  <si>
    <t>1－3600</t>
    <phoneticPr fontId="1"/>
  </si>
  <si>
    <t>0－1024</t>
    <phoneticPr fontId="1"/>
  </si>
  <si>
    <t>0</t>
    <phoneticPr fontId="1"/>
  </si>
  <si>
    <t>1－1024</t>
    <phoneticPr fontId="1"/>
  </si>
  <si>
    <t>1</t>
    <phoneticPr fontId="1"/>
  </si>
  <si>
    <t>1－86400</t>
  </si>
  <si>
    <t>60</t>
    <phoneticPr fontId="1"/>
  </si>
  <si>
    <t>512－262144</t>
    <phoneticPr fontId="1"/>
  </si>
  <si>
    <t>40960</t>
    <phoneticPr fontId="1"/>
  </si>
  <si>
    <t>1－16</t>
    <phoneticPr fontId="1"/>
  </si>
  <si>
    <t>TRUE</t>
    <phoneticPr fontId="1"/>
  </si>
  <si>
    <t>0</t>
    <phoneticPr fontId="1"/>
  </si>
  <si>
    <t>/opt/Cosminexus/CSC/config/adpfop/&lt;サービスID&gt;.properties</t>
    <phoneticPr fontId="1"/>
  </si>
  <si>
    <t>ファイル操作アダプタが実行環境で動作する際のメッセージログとトレースログの出力レベルなどを設定します。</t>
    <phoneticPr fontId="1"/>
  </si>
  <si>
    <t>messagelog-level</t>
    <phoneticPr fontId="1"/>
  </si>
  <si>
    <t>methodtrace-level</t>
    <phoneticPr fontId="1"/>
  </si>
  <si>
    <t>1｜2｜3｜4｜5</t>
  </si>
  <si>
    <t>3</t>
    <phoneticPr fontId="1"/>
  </si>
  <si>
    <t>保守用ログの出力レベルを指定します。</t>
    <phoneticPr fontId="1"/>
  </si>
  <si>
    <t>methodtrace-filesize</t>
    <phoneticPr fontId="1"/>
  </si>
  <si>
    <t>4096－2147483647</t>
    <phoneticPr fontId="1"/>
  </si>
  <si>
    <t>2097152</t>
    <phoneticPr fontId="1"/>
  </si>
  <si>
    <t>保守用ログの1面当たりの最大サイズをバイト単位で指定します。</t>
    <phoneticPr fontId="1"/>
  </si>
  <si>
    <t>メッセージログ</t>
    <phoneticPr fontId="1"/>
  </si>
  <si>
    <t>保守用ログ</t>
    <rPh sb="0" eb="2">
      <t>ホシュ</t>
    </rPh>
    <rPh sb="2" eb="3">
      <t>ヨウ</t>
    </rPh>
    <phoneticPr fontId="1"/>
  </si>
  <si>
    <t xml:space="preserve">例外ログ
</t>
    <phoneticPr fontId="1"/>
  </si>
  <si>
    <t>exptrace-filesize</t>
    <phoneticPr fontId="1"/>
  </si>
  <si>
    <t>例外ログの1面当たりの最大サイズをバイト単位で指定します。</t>
    <phoneticPr fontId="1"/>
  </si>
  <si>
    <t>readLock.retry.count</t>
    <phoneticPr fontId="1"/>
  </si>
  <si>
    <t>0－1024</t>
    <phoneticPr fontId="1"/>
  </si>
  <si>
    <t>readLock.retry.interval</t>
    <phoneticPr fontId="1"/>
  </si>
  <si>
    <t>1－1024</t>
    <phoneticPr fontId="1"/>
  </si>
  <si>
    <t>1</t>
    <phoneticPr fontId="1"/>
  </si>
  <si>
    <t>writeLock.retry.count</t>
    <phoneticPr fontId="1"/>
  </si>
  <si>
    <t>writeLock.retry.interval</t>
    <phoneticPr fontId="1"/>
  </si>
  <si>
    <t>排他取得</t>
    <phoneticPr fontId="1"/>
  </si>
  <si>
    <t>transform.limitsize</t>
    <phoneticPr fontId="1"/>
  </si>
  <si>
    <t>0－2147483647</t>
    <phoneticPr fontId="1"/>
  </si>
  <si>
    <t>62914560</t>
    <phoneticPr fontId="1"/>
  </si>
  <si>
    <t>transform.timeout</t>
    <phoneticPr fontId="1"/>
  </si>
  <si>
    <t>0－86400</t>
    <phoneticPr fontId="1"/>
  </si>
  <si>
    <t>60</t>
    <phoneticPr fontId="1"/>
  </si>
  <si>
    <t>compress.inputfile.limitsize</t>
    <phoneticPr fontId="1"/>
  </si>
  <si>
    <t>1－4294967296</t>
    <phoneticPr fontId="1"/>
  </si>
  <si>
    <t>4294967296</t>
    <phoneticPr fontId="1"/>
  </si>
  <si>
    <t>compress.outputfile.limitsize</t>
    <phoneticPr fontId="1"/>
  </si>
  <si>
    <t>compress.timeout</t>
    <phoneticPr fontId="1"/>
  </si>
  <si>
    <t>extract.inputfile.limitsize</t>
    <phoneticPr fontId="1"/>
  </si>
  <si>
    <t>extract.outputfile.limitsize</t>
    <phoneticPr fontId="1"/>
  </si>
  <si>
    <t>extract.timeout</t>
    <phoneticPr fontId="1"/>
  </si>
  <si>
    <t>exptrace-filenum</t>
    <phoneticPr fontId="1"/>
  </si>
  <si>
    <t>例外ログの面数を指定します。</t>
    <phoneticPr fontId="1"/>
  </si>
  <si>
    <t>1－16</t>
    <phoneticPr fontId="1"/>
  </si>
  <si>
    <t>urecp-ftp.resource-adapter</t>
    <phoneticPr fontId="1"/>
  </si>
  <si>
    <t>受付処理が使用する，FTPインバウンドアダプタの表示名を指定します。大文字と小文字は区別されます。このプロパティは省略できます。
ここでは，Connector属性ファイルのdisplay-nameタグの設定値を指定してください。
このプロパティを省略，またはこのプロパティに値を指定しなかった場合，運用コマンドおよびコマンド制御（MBean）実行時に，値のチェック処理を実行しません。</t>
    <phoneticPr fontId="1"/>
  </si>
  <si>
    <t>半角英数字とアンダーバー（_）
240文字以内</t>
    <rPh sb="19" eb="21">
      <t>モジ</t>
    </rPh>
    <rPh sb="21" eb="23">
      <t>イナイ</t>
    </rPh>
    <phoneticPr fontId="1"/>
  </si>
  <si>
    <t>Connector属性ファイルのdisplay-nameタグの設定値</t>
    <phoneticPr fontId="1"/>
  </si>
  <si>
    <t>0－2147483647</t>
    <phoneticPr fontId="1"/>
  </si>
  <si>
    <t>0</t>
    <phoneticPr fontId="1"/>
  </si>
  <si>
    <t>urecp-ftp.pooled-instance.maximum</t>
    <phoneticPr fontId="1"/>
  </si>
  <si>
    <t>urecp-ftp.ejb-transaction-timeout</t>
    <phoneticPr fontId="1"/>
  </si>
  <si>
    <t>受付処理およびカスタム受付フレームワークのEJBトランザクションタイムアウト時間を秒単位で指定します。0を指定した場合，J2EEサーバに設定されたデフォルトのタイムアウト値で動作します。
このプロパティを省略，またはこのプロパティに値を指定しなかった場合，運用コマンドおよびコマンド制御（MBean）実行時に，値のチェック処理を実行しません。また，コマンド制御（MBean）実行時に，FTP受付のカスタムアダプタ用アプリケーション統合属性ファイルの対象要素に値を適用しません。
数字以外の値や範囲外の値が指定された場合は，運用コマンドおよびコマンド制御（MBean）実行時にエラーとなります。</t>
    <phoneticPr fontId="1"/>
  </si>
  <si>
    <t>urecp-ftp.work-dir.auto-delete</t>
    <phoneticPr fontId="1"/>
  </si>
  <si>
    <t>true｜false</t>
    <phoneticPr fontId="1"/>
  </si>
  <si>
    <t>true</t>
    <phoneticPr fontId="1"/>
  </si>
  <si>
    <t>FTP受付が作業フォルダを自動的に削除するかどうかを指定します。
•true
FTP受付で自動的に作業フォルダを削除します。FTP受付がビジネスプロセスからの応答を受け取り，FTP受付の処理が正常に完了したあとに削除します。
•false
FTP受付で作業フォルダを削除しません。
注意
ビジネスプロセスが非同期型の場合，このプロパティにfalseを指定する必要があります。</t>
    <phoneticPr fontId="1"/>
  </si>
  <si>
    <t>FTP受付をセットアップしたあとに設定変更できる内容を設定します。</t>
    <phoneticPr fontId="1"/>
  </si>
  <si>
    <t>半角英数字，半角記号（ASCIIコードの「0x21」～「0x7E」），および半角スペース（ASCIIコードの「0x20」）</t>
    <phoneticPr fontId="1"/>
  </si>
  <si>
    <t xml:space="preserve">リストコマンドの引数で指定できるオプション文字列を設定します。
半角英数字，半角記号（ASCIIコードの「0x21」～「0x7E」），および半角スペース（ASCIIコードの「0x20」）
•感嘆符（!）
•ダブルクォーテーション（"）
•番号記号（#）
•ドル記号（$）
•パーセント（%）
•アンパサンド（&amp;）
•アポストロフィ（'）
•始め小括弧（(）
•終わり小括弧（)）
•アスタリスク（*）
•正符号（+）
•コンマ（,）
•ハイフン（-）
•ピリオド（.）
•スラッシュ（/）
•コロン（:）
•セミコロン（;）
•左アングルブラケット（&lt;）
•右アングルブラケット（&gt;）
•等号（=）
•クエスチョンマーク（?）
•単価記号（@）
•始め角括弧（[）
•終わり角括弧（]）
•円マーク（\）
•アクサンシルコンフレックス（^）
•アンダーバー（_）
•アクサングラーブ（`）
•始め波括弧（{）
•終わり波括弧（}）
•パイプライン（|）
•波ダッシュ（~）
</t>
    <phoneticPr fontId="1"/>
  </si>
  <si>
    <t>［&lt;オプション文字列&gt;］</t>
    <phoneticPr fontId="1"/>
  </si>
  <si>
    <t>-</t>
    <phoneticPr fontId="1"/>
  </si>
  <si>
    <t>未定義</t>
  </si>
  <si>
    <t>＜数字＞((0－2147483647))</t>
    <phoneticPr fontId="1"/>
  </si>
  <si>
    <t>SOAP受付の実行待ちキューのサイズを指定します。</t>
    <phoneticPr fontId="1"/>
  </si>
  <si>
    <t>user-defined-reception-soap.queue-size</t>
    <phoneticPr fontId="1"/>
  </si>
  <si>
    <t>-</t>
    <phoneticPr fontId="1"/>
  </si>
  <si>
    <t>＜数字＞((0－1024))</t>
    <phoneticPr fontId="1"/>
  </si>
  <si>
    <t>SOAP受付の占有スレッド数を指定します。最大実行数を超えない範囲で値を指定する必要があります。0を指定した場合，スレッドは占有されません。
なお，この指定値はWARの属性thread-control-exclusive-threadsに設定されます。このため，Webコンテナ全体の最大同時実行スレッド数や最大接続数などの値を考慮して指定する必要があります。</t>
    <phoneticPr fontId="1"/>
  </si>
  <si>
    <t>＜数字＞((1－1024))</t>
    <phoneticPr fontId="1"/>
  </si>
  <si>
    <t>SOAP受付の最大同時実行数を指定します。占有スレッド数以上の値を指定する必要があります。</t>
    <phoneticPr fontId="1"/>
  </si>
  <si>
    <t>user-defined-reception-soap.threads.maximum</t>
    <phoneticPr fontId="1"/>
  </si>
  <si>
    <t>フィルタ1</t>
    <phoneticPr fontId="1"/>
  </si>
  <si>
    <t>デフォルト</t>
    <phoneticPr fontId="1"/>
  </si>
  <si>
    <t>カテゴリ</t>
    <phoneticPr fontId="1"/>
  </si>
  <si>
    <t>プロパティ</t>
    <phoneticPr fontId="1"/>
  </si>
  <si>
    <r>
      <rPr>
        <sz val="11"/>
        <rFont val="ＭＳ Ｐゴシック"/>
        <family val="3"/>
        <charset val="128"/>
      </rPr>
      <t>SOAP受付</t>
    </r>
    <r>
      <rPr>
        <sz val="11"/>
        <rFont val="ＭＳ Ｐゴシック"/>
        <family val="3"/>
        <charset val="128"/>
      </rPr>
      <t>の情報を設定します。</t>
    </r>
    <phoneticPr fontId="1"/>
  </si>
  <si>
    <t>任意</t>
    <rPh sb="0" eb="2">
      <t>ニンイ</t>
    </rPh>
    <phoneticPr fontId="1"/>
  </si>
  <si>
    <t>ユーザ定義受付[ユーザ定義受付ランタイム定義ファイル（cscurcptnconfig.properties）]</t>
    <phoneticPr fontId="1"/>
  </si>
  <si>
    <t>パラメタ設定ガイドに記載のあるファイルのみ示しています。</t>
    <rPh sb="4" eb="6">
      <t>セッテイ</t>
    </rPh>
    <rPh sb="10" eb="12">
      <t>キサイ</t>
    </rPh>
    <rPh sb="21" eb="22">
      <t>シメ</t>
    </rPh>
    <phoneticPr fontId="1"/>
  </si>
  <si>
    <t>定義利用コンポーネント</t>
    <rPh sb="0" eb="2">
      <t>テイギ</t>
    </rPh>
    <rPh sb="2" eb="4">
      <t>リヨウ</t>
    </rPh>
    <phoneticPr fontId="1"/>
  </si>
  <si>
    <t>ファイル名称</t>
    <rPh sb="4" eb="6">
      <t>メイショウ</t>
    </rPh>
    <phoneticPr fontId="1"/>
  </si>
  <si>
    <t>FTPインバウンド
アダプタ属性ファイル</t>
    <phoneticPr fontId="1"/>
  </si>
  <si>
    <t>FTP受付定義ファイル</t>
    <phoneticPr fontId="1"/>
  </si>
  <si>
    <t>FTP受付コンフィグファイル</t>
    <phoneticPr fontId="1"/>
  </si>
  <si>
    <t>リストコマンドオプション定義ファイル</t>
    <phoneticPr fontId="1"/>
  </si>
  <si>
    <t>FTP実行許可リスト定義ファイル</t>
    <phoneticPr fontId="1"/>
  </si>
  <si>
    <t>FTPコマンド許可リスト定義ファイル</t>
    <phoneticPr fontId="1"/>
  </si>
  <si>
    <t>FTPアダプタ実行環境プロパティファイル</t>
    <phoneticPr fontId="1"/>
  </si>
  <si>
    <t>ファイル操作アダプタ実行環境プロパティファイル</t>
    <phoneticPr fontId="1"/>
  </si>
  <si>
    <t>FTP受付</t>
    <phoneticPr fontId="1"/>
  </si>
  <si>
    <t>FTPアダプタ</t>
    <phoneticPr fontId="1"/>
  </si>
  <si>
    <t>ファイル操作アダプタ</t>
    <phoneticPr fontId="1"/>
  </si>
  <si>
    <t>ユーザ定義受付ランタイム定義ファイル</t>
    <rPh sb="3" eb="5">
      <t>テイギ</t>
    </rPh>
    <rPh sb="5" eb="7">
      <t>ウケツケ</t>
    </rPh>
    <rPh sb="12" eb="14">
      <t>テイギ</t>
    </rPh>
    <phoneticPr fontId="1"/>
  </si>
  <si>
    <t>ユーザ定義受付</t>
    <rPh sb="3" eb="5">
      <t>テイギ</t>
    </rPh>
    <rPh sb="5" eb="7">
      <t>ウケツケ</t>
    </rPh>
    <phoneticPr fontId="1"/>
  </si>
  <si>
    <t>HTTP受付定義ファイル</t>
    <rPh sb="4" eb="6">
      <t>ウケツケ</t>
    </rPh>
    <rPh sb="6" eb="8">
      <t>テイギ</t>
    </rPh>
    <phoneticPr fontId="1"/>
  </si>
  <si>
    <t>サービス情報変更定義ファイル</t>
    <phoneticPr fontId="1"/>
  </si>
  <si>
    <t>HTTP受付</t>
    <rPh sb="4" eb="6">
      <t>ウケツケ</t>
    </rPh>
    <phoneticPr fontId="1"/>
  </si>
  <si>
    <t>cscurcptnconfig.properties</t>
    <phoneticPr fontId="1"/>
  </si>
  <si>
    <t>cscurecphttp.properties</t>
    <phoneticPr fontId="1"/>
  </si>
  <si>
    <t>cscurecpftp.properties</t>
    <phoneticPr fontId="1"/>
  </si>
  <si>
    <t>&lt;受付ID&gt;.properties</t>
    <phoneticPr fontId="1"/>
  </si>
  <si>
    <t>FTP受付に関連づけられたビジネスプロセスの実行を許可，または許可しないユーザを設定します。</t>
    <phoneticPr fontId="1"/>
  </si>
  <si>
    <t>FTPアダプタ・FTP受付</t>
    <rPh sb="11" eb="13">
      <t>ウケツケ</t>
    </rPh>
    <phoneticPr fontId="1"/>
  </si>
  <si>
    <t>&lt;サービスID&gt;.properties</t>
    <phoneticPr fontId="1"/>
  </si>
  <si>
    <t>HTTP受付の動作情報を設定します。HTTP受付開始時にHTTP受付定義ファイルに設定した内容が有効になります。</t>
    <phoneticPr fontId="1"/>
  </si>
  <si>
    <t>urecp-http.max-threads</t>
    <phoneticPr fontId="1"/>
  </si>
  <si>
    <t>urecp-http.exclusive-threads</t>
    <phoneticPr fontId="1"/>
  </si>
  <si>
    <t>urecp-http.queue-size</t>
    <phoneticPr fontId="1"/>
  </si>
  <si>
    <t>urecp-http.pooled-instance.minimum</t>
    <phoneticPr fontId="1"/>
  </si>
  <si>
    <t>urecp-http.pooled-instance.maximum</t>
    <phoneticPr fontId="1"/>
  </si>
  <si>
    <t>urecp-http.ejb-transaction-timeout</t>
    <phoneticPr fontId="1"/>
  </si>
  <si>
    <t>httprecp.switchover.pass-through.mode</t>
    <phoneticPr fontId="1"/>
  </si>
  <si>
    <t>httprecp.switchover.file-transfer.mode</t>
    <phoneticPr fontId="1"/>
  </si>
  <si>
    <t>httprecp.http.charset</t>
    <phoneticPr fontId="1"/>
  </si>
  <si>
    <t>httprecp.response.ignore-bodymsg</t>
    <phoneticPr fontId="1"/>
  </si>
  <si>
    <t>httprecp.response.header.filename</t>
    <phoneticPr fontId="1"/>
  </si>
  <si>
    <t>httprecp.system-exception.status-code</t>
    <phoneticPr fontId="1"/>
  </si>
  <si>
    <t>httprecp.response.generate.content-length</t>
    <phoneticPr fontId="1"/>
  </si>
  <si>
    <t>httprecp.file-trans.temp-file.partsize-threshold</t>
    <phoneticPr fontId="1"/>
  </si>
  <si>
    <t>httprecp.file-trans.maxsize.part</t>
    <phoneticPr fontId="1"/>
  </si>
  <si>
    <t>httprecp.file-trans.maxsize.request</t>
    <phoneticPr fontId="1"/>
  </si>
  <si>
    <t>httprecp.work-dir.auto-delete</t>
    <phoneticPr fontId="1"/>
  </si>
  <si>
    <t>httprecp.pass-through.parameter-use</t>
    <phoneticPr fontId="1"/>
  </si>
  <si>
    <t>HTTP受付のコンテキストルートを半角英数字および次に示す半角記号で指定します。
•ハイフン（-）
•ピリオド（.）
•アンダーバー（_）
•波ダッシュ（~）
•スラッシュ（/）
•アットマーク（@）
•プラス（+）
•ドル（$）
•感嘆符（!）
•引用符（'）
•丸括弧（()）
•パーセント（%）
上記以外の文字を指定した場合，および次の場合はエラーとなります。
•先頭または末尾に区切り文字（/）が指定されている
•区切り文字（/）が多重指定されている
•相対パスで指定されている
•パーセントエンコーディング以外の目的でパーセント（%）が指定されている
このプロパティを省略した場合，HTTP受付の受付IDが設定されます。</t>
    <phoneticPr fontId="1"/>
  </si>
  <si>
    <t>HTTP受付の受付ID</t>
    <phoneticPr fontId="1"/>
  </si>
  <si>
    <t>HTTP受付の最大同時実行スレッド数を指定します。HTTP受付の占有スレッド数（urecp-http.exclusive-threadsプロパティで指定）以上の値を指定する必要があります。</t>
    <phoneticPr fontId="1"/>
  </si>
  <si>
    <t>1－1024</t>
    <phoneticPr fontId="1"/>
  </si>
  <si>
    <t>HTTP受付の占有実行スレッド数を指定します。HTTP受付の最大同時実行スレッド数（urecp-http.max-threadsプロパティで指定）を超えない範囲で値を指定する必要があります。</t>
    <phoneticPr fontId="1"/>
  </si>
  <si>
    <t>0－1024</t>
    <phoneticPr fontId="1"/>
  </si>
  <si>
    <t>HTTP受付の実行待ちキューのサイズを指定します。</t>
    <phoneticPr fontId="1"/>
  </si>
  <si>
    <t>0－2147483647</t>
    <phoneticPr fontId="1"/>
  </si>
  <si>
    <t>HTTP受付のプール内のインスタンスの最小数を整数で指定します。0を指定した場合，制限はありません。
なお，このプロパティでは，urecp-http.pooled-instance.maximumプロパティの値（HTTP受付のプール内のインスタンスの最大数）以下の値を指定してください。指定した値が，urecp-http.pooled-instance.maximumプロパティで指定した値よりも大きい場合，運用コマンド実行時にエラーになります。</t>
    <phoneticPr fontId="1"/>
  </si>
  <si>
    <t>0または1－2147483647</t>
    <phoneticPr fontId="1"/>
  </si>
  <si>
    <t>HTTP受付のプール内のインスタンスの最大数を整数で指定します。0を指定した場合，制限はありません。
なお，このプロパティでは，urecp-http.pooled-instance.minimumプロパティの値（HTTP受付のプール内のインスタンスの最小数）以上の値を指定してください。指定した値が，urecp-http.pooled-instance.minimumプロパティで指定した値よりも小さい場合，運用コマンド実行時にエラーになります。</t>
    <phoneticPr fontId="1"/>
  </si>
  <si>
    <t>0または1－2147483647</t>
    <phoneticPr fontId="1"/>
  </si>
  <si>
    <t>HTTP受付のEJBトランザクションタイムアウト時間を秒単位で指定します。0を指定した場合，J2EEサーバに設定されたデフォルトのタイムアウト値で動作します。</t>
    <phoneticPr fontId="1"/>
  </si>
  <si>
    <t>受付設定関連</t>
    <phoneticPr fontId="1"/>
  </si>
  <si>
    <t>メッセージボディをビジネスプロセスに渡すときのボディ変数を生成するモードを指定します。大文字と小文字は区別されません。
•true
パススルーモードを使用します。
•false
標準モードを使用します。</t>
    <phoneticPr fontId="1"/>
  </si>
  <si>
    <t>false</t>
    <phoneticPr fontId="1"/>
  </si>
  <si>
    <t>true｜false</t>
    <phoneticPr fontId="1"/>
  </si>
  <si>
    <t>リクエスト受付時にHTTP受付が作業フォルダを作成するかどうかを設定します。大文字と小文字は区別されません。
このプロパティはマルチパート型以外のリクエストに対して有効です。マルチパート型のデータの場合は，必ず作業フォルダが作成されます。
•true
リクエストがマルチパート型かどうかに関係なく作業フォルダが必ず作成されます。
•false
リクエストがマルチパート型の場合は作業フォルダが生成されます。それ以外の場合，作業フォルダは作成されません。</t>
    <phoneticPr fontId="1"/>
  </si>
  <si>
    <t>メッセージボディとクエリのエンコードに使用する文字コードを指定します。大文字と小文字は区別されません。</t>
    <phoneticPr fontId="1"/>
  </si>
  <si>
    <t>UTF-8</t>
    <phoneticPr fontId="1"/>
  </si>
  <si>
    <t>Shift_JIS｜UTF-8</t>
    <phoneticPr fontId="1"/>
  </si>
  <si>
    <t>ビジネスプロセスから受信した応答電文（ボディ）をHTTP受付が無視するか（HTTPレスポンスに設定しない）どうかを設定します。大文字と小文字は区別されません。
•true
応答電文（ボディ）はHTTPレスポンスに設定されません。
•false
応答電文（ボディ）はHTTPレスポンスのボディ部分に設定されます。</t>
    <phoneticPr fontId="1"/>
  </si>
  <si>
    <t>HTTPレスポンスヘッダ定義ファイルの名称を指定します。大文字と小文字は区別されます。</t>
    <phoneticPr fontId="1"/>
  </si>
  <si>
    <t>システム例外時のステータスコードを3桁の数字で指定します。</t>
    <phoneticPr fontId="1"/>
  </si>
  <si>
    <t>000－999</t>
    <phoneticPr fontId="1"/>
  </si>
  <si>
    <t>HTTP受付でコンテンツ長を生成するかどうかを指定します。大文字と小文字は区別されません。
•true
コンテンツ長を生成します。
•false
コンテンツ長を生成しません。</t>
    <phoneticPr fontId="1"/>
  </si>
  <si>
    <t>true｜false</t>
    <phoneticPr fontId="1"/>
  </si>
  <si>
    <t>true</t>
    <phoneticPr fontId="1"/>
  </si>
  <si>
    <t>マルチパート型のHTTPリクエストの場合に，HTTPリクエストを一時ファイルに出力するときの閾値となるサイズをバイト単位で指定します。
HTTP受付が受信したHTTPリクエストのサイズがこの値を超えた場合，受信したHTTPリクエストは一時ファイルに出力されます。0を指定した場合，一時ファイルは必ず出力されます</t>
    <phoneticPr fontId="1"/>
  </si>
  <si>
    <t>HTTP受付で受信できるファイルデータの1ファイル当たりの上限サイズの値をバイト単位で指定します。
HTTP受付が受信したマルチパート型HTTPリクエストの各パートのうち，ファイル形式で扱うパートのサイズがこの値を超えた場合，システム例外が発生します。</t>
    <phoneticPr fontId="1"/>
  </si>
  <si>
    <t>HTTP受付で受信できるHTTPリクエストボディの上限サイズをバイト単位で指定します。
HTTP受付が受信したHTTPリクエストボディのサイズがこの値を超えた場合，システム例外が発生します。</t>
    <phoneticPr fontId="1"/>
  </si>
  <si>
    <t>処理完了後に作業フォルダを自動的に削除するかどうかを指定します。大文字と小文字は区別されません。
•true
ビジネスプロセスの処理が正常に完了したあと，作業フォルダが自動で削除されます。
•false
作業フォルダは自動で削除されません。
false以外の値を指定した場合，またはキーや値を省略した場合は，trueと見なされます。ビジネスプロセスが非同期型の場合，このプロパティにはfalseを指定してください。</t>
    <phoneticPr fontId="1"/>
  </si>
  <si>
    <t>httprecp.response.download.disposition-type</t>
    <phoneticPr fontId="1"/>
  </si>
  <si>
    <t>HTTP受付からHTTPクライアントにデータを送信するときにHTTPレスポンスヘッダのContent-Dispositionヘッダに設定する値を指定します。大文字と小文字は区別されます。なお，指定した値が有効かどうかは検証されません。
このプロパティで設定したヘッダの値は，HTTPクライアントがダウンロードするファイルが1つの場合だけ利用されます。</t>
    <phoneticPr fontId="1"/>
  </si>
  <si>
    <t>attachment</t>
    <phoneticPr fontId="1"/>
  </si>
  <si>
    <t>パススルーモードで，HTTPリクエストボディにmsgキーを使用するかどうかを指定します。大文字と小文字は区別されません。
このプロパティは，httprecp.switchover.pass-through.modeプロパティでtrueを指定した場合だけ有効となります。
•true
msgキーを使用します。
•false
msgキーを使用しません。HTTPリクエストボディの内容が要求電文として直接ビジネスプロセスに渡されます。</t>
    <phoneticPr fontId="1"/>
  </si>
  <si>
    <t xml:space="preserve">HTTP受付関連
</t>
    <phoneticPr fontId="1"/>
  </si>
  <si>
    <t>ビジネスプロセス単位の流量制御</t>
    <rPh sb="8" eb="10">
      <t>タンイ</t>
    </rPh>
    <rPh sb="11" eb="13">
      <t>リュウリョウ</t>
    </rPh>
    <rPh sb="13" eb="15">
      <t>セイギョ</t>
    </rPh>
    <phoneticPr fontId="1"/>
  </si>
  <si>
    <t>なし</t>
    <phoneticPr fontId="1"/>
  </si>
  <si>
    <t>SOAPアダプタ</t>
    <phoneticPr fontId="1"/>
  </si>
  <si>
    <t>サービスアダプタのサービス情報の変更を設定します。</t>
    <phoneticPr fontId="1"/>
  </si>
  <si>
    <t>&lt;クラスタ名&gt;.&lt;サービスID&gt;.WebService.url</t>
    <phoneticPr fontId="1"/>
  </si>
  <si>
    <t>サービス部品の呼び出しに使用するURLを指定します。</t>
    <phoneticPr fontId="1"/>
  </si>
  <si>
    <t xml:space="preserve">サービスアダプタのソケットの読み込みタイムアウト値（単位：秒）を指定します。指定する値については，マニュアル「アプリケーションサーバ SOAPアプリケーション開発の手引」の「10.3　クライアント定義ファイルの設定」の「c4web.application.socket_read_timeout」の説明を参照してください。
</t>
    <phoneticPr fontId="1"/>
  </si>
  <si>
    <t>&lt;クラスタ名&gt;.&lt;サービスID&gt;.WebService.c4web.application.socket_read_timeout</t>
    <phoneticPr fontId="1"/>
  </si>
  <si>
    <t>サービスアダプタのソケットの接続タイムアウト値（単位：秒）を指定します。指定する値については，マニュアル「アプリケーションサーバ SOAPアプリケーション開発の手引」の「10.3　クライアント定義ファイルの設定」の「c4web.application.socket_connect_timeout」の説明を参照してください。</t>
    <phoneticPr fontId="1"/>
  </si>
  <si>
    <t>&lt;クラスタ名&gt;.&lt;サービスID&gt;.WebService.c4web.application.socket_connect_timeout</t>
    <phoneticPr fontId="1"/>
  </si>
  <si>
    <t>サービスアダプタのソケットの書き込みタイムアウト値（単位：秒）を指定します。指定する値については，マニュアル「アプリケーションサーバ SOAPアプリケーション開発の手引」の「10.3　クライアント定義ファイルの設定」の「c4web.application.socket_write_timeout」の説明を参照してください。</t>
    <phoneticPr fontId="1"/>
  </si>
  <si>
    <t>&lt;クラスタ名&gt;.&lt;サービスID&gt;.WebService.c4web.application.socket_write_timeout</t>
    <phoneticPr fontId="1"/>
  </si>
  <si>
    <t>プロキシサーバのホスト名またはIPアドレスを指定します。指定する値については，マニュアル「アプリケーションサーバ SOAPアプリケーション開発の手引」の「10.3　クライアント定義ファイルの設定」の「c4web.application.proxy_host」の説明を参照してください。</t>
    <phoneticPr fontId="1"/>
  </si>
  <si>
    <t>&lt;クラスタ名&gt;.&lt;サービスID&gt;.WebService.c4web.application.proxy_host</t>
    <phoneticPr fontId="1"/>
  </si>
  <si>
    <t>プロキシサーバを使用しない場合のホスト名またはIPアドレス群を指定します。指定する値については，マニュアル「アプリケーションサーバ SOAPアプリケーション開発の手引」の「10.3　クライアント定義ファイルの設定」の「c4web.application.non_proxy_hosts」の説明を参照してください。</t>
    <phoneticPr fontId="1"/>
  </si>
  <si>
    <t>&lt;クラスタ名&gt;.&lt;サービスID&gt;.WebService.c4web.application.non_proxy_hosts</t>
    <phoneticPr fontId="1"/>
  </si>
  <si>
    <t>プロキシサーバのポート番号を指定します。指定する値については，マニュアル「アプリケーションサーバ SOAPアプリケーション開発の手引」の「10.3　クライアント定義ファイルの設定」の「c4web.application.proxy_port」の説明を参照してください。</t>
    <phoneticPr fontId="1"/>
  </si>
  <si>
    <t>&lt;クラスタ名&gt;.&lt;サービスID&gt;.WebService.c4web.application.proxy_port</t>
    <phoneticPr fontId="1"/>
  </si>
  <si>
    <t>プロキシサーバの認証ユーザIDを指定します。指定する値については，マニュアル「アプリケーションサーバ SOAPアプリケーション開発の手引」の「10.3　クライアント定義ファイルの設定」の「c4web.application.proxy_user」の説明を参照してください。</t>
    <phoneticPr fontId="1"/>
  </si>
  <si>
    <t>&lt;クラスタ名&gt;.&lt;サービスID&gt;.WebService.c4web.application.proxy_user</t>
    <phoneticPr fontId="1"/>
  </si>
  <si>
    <t>プロキシサーバの認証ユーザIDに対応するパスワードを指定します。指定する値については，マニュアル「アプリケーションサーバ SOAPアプリケーション開発の手引」の「10.3　クライアント定義ファイルの設定」の「c4web.application.proxy_password」の説明を参照してください。</t>
    <phoneticPr fontId="1"/>
  </si>
  <si>
    <t>&lt;クラスタ名&gt;.&lt;サービスID&gt;.WebService.c4web.application.proxy_password</t>
    <phoneticPr fontId="1"/>
  </si>
  <si>
    <t>性能解析トレースの出力オプションを指定します。指定する値については，マニュアル「アプリケーションサーバ SOAPアプリケーション開発の手引」の「10.3　クライアント定義ファイルの設定」の「c4web.common.prf_trace_level」の説明を参照してください。</t>
    <phoneticPr fontId="1"/>
  </si>
  <si>
    <t>&lt;クラスタ名&gt;.&lt;サービスID&gt;.WebService.c4web.common.prf_trace_level</t>
    <phoneticPr fontId="1"/>
  </si>
  <si>
    <t>受信できるSOAPエンベロープの最大バイト数を指定します。指定する値については，マニュアル「アプリケーションサーバ SOAPアプリケーション開発の手引」の「10.3　クライアント定義ファイルの設定」の「c4web.common.receive_max_soap_envelope_size」の説明を参照してください。</t>
    <phoneticPr fontId="1"/>
  </si>
  <si>
    <t>&lt;クラスタ名&gt;.&lt;サービスID&gt;.WebService.c4web.common.receive_max_soap_envelope_size</t>
    <phoneticPr fontId="1"/>
  </si>
  <si>
    <t>送信できるSOAPエンベロープの最大バイト数を指定します。指定する値については，マニュアル「アプリケーションサーバ SOAPアプリケーション開発の手引」の「10.3　クライアント定義ファイルの設定」の「c4web.common.send_max_soap_envelope_size」の説明を参照してください。</t>
    <phoneticPr fontId="1"/>
  </si>
  <si>
    <t>&lt;クラスタ名&gt;.&lt;サービスID&gt;.WebService.c4web.common.send_max_soap_envelope_size</t>
    <phoneticPr fontId="1"/>
  </si>
  <si>
    <t>サービスアダプタがベーシック認証を使用するかどうかを指定します。ベーシック認証を設定する場合は，ベーシック認証を使用する，使用しないにかかわらず必ず指定します。
•true
使用します。
•false
使用しません。</t>
    <phoneticPr fontId="1"/>
  </si>
  <si>
    <t>&lt;クラスタ名&gt;.&lt;サービスID&gt;.WebService.basic_authentication_use</t>
    <phoneticPr fontId="1"/>
  </si>
  <si>
    <t>&lt;クラスタ名&gt;.&lt;サービスID&gt;.WebService.basic_authentication_id</t>
    <phoneticPr fontId="1"/>
  </si>
  <si>
    <t>半角英数字，半角記号および半角スペース</t>
    <rPh sb="13" eb="15">
      <t>ハンカク</t>
    </rPh>
    <phoneticPr fontId="1"/>
  </si>
  <si>
    <t>ベーシック認証のユーザIDを指定します。ベーシック認証を設定する場合は，ベーシック認証を使用する，使用しないにかかわらず必ず指定します。
値の先頭に半角スペース（ASCIIコードの「0x20」）を指定する場合は，半角スペースの前に「\」と指定してください。また，値に「\」を指定する場合は，「\\」と指定してください。
指定可能値は、半角英数字，半角記号（ASCIIコードの「0x21」～「0x7E」※），および半角スペース（ASCIIコードの「0x20」）＞((1文字以上))
注※
#（ハッシュマーク），:（コロン），?（クエスチョン），@（アットマーク），/（スラッシュ）は使用できません。</t>
    <rPh sb="162" eb="164">
      <t>シテイ</t>
    </rPh>
    <rPh sb="164" eb="166">
      <t>カノウ</t>
    </rPh>
    <rPh sb="166" eb="167">
      <t>チ</t>
    </rPh>
    <phoneticPr fontId="1"/>
  </si>
  <si>
    <t>&lt;クラスタ名&gt;.&lt;サービスID&gt;.WebService.basic_authentication_pass</t>
    <phoneticPr fontId="1"/>
  </si>
  <si>
    <t>HTTPセッションの維持の有無を指定します。指定する値については，マニュアル「アプリケーションサーバ SOAPアプリケーション開発の手引」の「10.3　クライアント定義ファイルの設定」の「c4web.application.app_maintainsession」の説明を参照してください。</t>
    <phoneticPr fontId="1"/>
  </si>
  <si>
    <t>&lt;クラスタ名&gt;.&lt;サービスID&gt;.WebService.c4web.application.app_maintainsession</t>
    <phoneticPr fontId="1"/>
  </si>
  <si>
    <t>共通</t>
    <rPh sb="0" eb="2">
      <t>キョウツウ</t>
    </rPh>
    <phoneticPr fontId="1"/>
  </si>
  <si>
    <t>SOAP1.1モード</t>
    <phoneticPr fontId="1"/>
  </si>
  <si>
    <t>SOAP1.1/1.2併用モード</t>
    <phoneticPr fontId="1"/>
  </si>
  <si>
    <t>&lt;クラスタ名&gt;.&lt;サービスID&gt;.WebService.com.cosminexus.csc.request.timeout</t>
    <phoneticPr fontId="1"/>
  </si>
  <si>
    <t>サービスアダプタのソケットの読み込みタイムアウト値（単位：秒）を指定します。指定する値については，「クライアント定義ファイル」の設定項目の「com.cosminexus.csc.request.timeout」の説明を参照してください</t>
    <phoneticPr fontId="1"/>
  </si>
  <si>
    <t>&lt;クラスタ名&gt;.&lt;サービスID&gt;.WebService.com.cosminexus.csc.connect.timeout</t>
    <phoneticPr fontId="1"/>
  </si>
  <si>
    <t>サービスアダプタのソケットの接続タイムアウト値（単位：秒）を指定します。指定する値については，「クライアント定義ファイル」の設定項目の「com.cosminexus.csc.connect.timeout」の説明を参照してください。</t>
    <phoneticPr fontId="1"/>
  </si>
  <si>
    <t>&lt;クラスタ名&gt;.&lt;サービスID&gt;.WebService.com.cosminexus.csc.session.maintain</t>
    <phoneticPr fontId="1"/>
  </si>
  <si>
    <t>HTTPセッションの維持の有無を指定します。指定する値については，「クライアント定義ファイル」の設定項目の「com.cosminexus.csc.session.maintain」の説明を参照してください。</t>
    <phoneticPr fontId="1"/>
  </si>
  <si>
    <t>サービスアダプタ定義でのベーシック認証の使用可否チェックを指定します。
•true
使用します。
•false
使用しません。</t>
    <phoneticPr fontId="1"/>
  </si>
  <si>
    <t>&lt;クラスタ名&gt;.&lt;サービスID&gt;.WebService.basic_authentication_use</t>
    <phoneticPr fontId="1"/>
  </si>
  <si>
    <t>ベーシック認証のユーザIDを指定します。ベーシック認証を設定する場合は，ベーシック認証を使用する，使用しないにかかわらず必ず指定します。
値の先頭に半角スペース（ASCIIコードの「0x20」）を指定する場合は，半角スペースの前に「\」と指定してください。また，値に「\」を指定する場合は，「\\」と指定してください。
指定可能値は、半角英数字，半角記号（ASCIIコードの「0x21」～「0x7E」※），および半角スペース（ASCIIコードの「0x20」）＞((1文字以上))
注※
:（コロン），/（スラッシュ）は使用できません。</t>
    <rPh sb="162" eb="164">
      <t>シテイ</t>
    </rPh>
    <rPh sb="164" eb="166">
      <t>カノウ</t>
    </rPh>
    <rPh sb="166" eb="167">
      <t>チ</t>
    </rPh>
    <phoneticPr fontId="1"/>
  </si>
  <si>
    <t>ベーシック認証のパスワードを指定します。ベーシック認証を設定する場合は，ベーシック認証を使用する，使用しないにかかわらず必ず指定します。
値の先頭に半角スペース（ASCIIコードの「0x20」）を指定する場合は，半角スペースの前に「\」と指定してください。また，値に「\」を指定する場合は，「\\」と指定してください。
指定可能値は、半角英数字，半角記号（ASCIIコードの「0x21」～「0x7E」※），および半角スペース（ASCIIコードの「0x20」）＞((1-40文字以上))
注※
:（コロン），/（スラッシュ）は使用できません。</t>
    <phoneticPr fontId="1"/>
  </si>
  <si>
    <t>ベーシック認証のパスワードを指定します。ベーシック認証を設定する場合は，ベーシック認証を使用する，使用しないにかかわらず必ず指定します。
値の先頭に半角スペース（ASCIIコードの「0x20」）を指定する場合は，半角スペースの前に「\」と指定してください。また，値に「\」を指定する場合は，「\\」と指定してください。
指定可能値は、半角英数字，半角記号（ASCIIコードの「0x21」～「0x7E」※），および半角スペース（ASCIIコードの「0x20」）＞((1-40文字以上))
注※
#（ハッシュマーク），:（コロン），?（クエスチョン），@（アットマーク），/（スラッシュ）は使用できません。</t>
    <phoneticPr fontId="1"/>
  </si>
  <si>
    <t>XML</t>
  </si>
  <si>
    <t>カテゴリ</t>
    <phoneticPr fontId="1"/>
  </si>
  <si>
    <t>デフォルト</t>
    <phoneticPr fontId="1"/>
  </si>
  <si>
    <t>フィルタ1</t>
    <phoneticPr fontId="1"/>
  </si>
  <si>
    <t>必須定義</t>
    <rPh sb="0" eb="2">
      <t>ヒッス</t>
    </rPh>
    <rPh sb="2" eb="4">
      <t>テイギ</t>
    </rPh>
    <phoneticPr fontId="1"/>
  </si>
  <si>
    <t>?</t>
  </si>
  <si>
    <t>-</t>
  </si>
  <si>
    <t>50</t>
    <phoneticPr fontId="1"/>
  </si>
  <si>
    <t>1</t>
    <phoneticPr fontId="1"/>
  </si>
  <si>
    <t>タイムアウト</t>
    <phoneticPr fontId="1"/>
  </si>
  <si>
    <t>false</t>
    <phoneticPr fontId="1"/>
  </si>
  <si>
    <t>10</t>
    <phoneticPr fontId="1"/>
  </si>
  <si>
    <t>FTPインバウンドアダプタの属性を取得、編集するファイルです。</t>
    <rPh sb="14" eb="16">
      <t>ゾクセイ</t>
    </rPh>
    <rPh sb="17" eb="19">
      <t>シュトク</t>
    </rPh>
    <rPh sb="20" eb="22">
      <t>ヘンシュウ</t>
    </rPh>
    <phoneticPr fontId="1"/>
  </si>
  <si>
    <t xml:space="preserve">&lt;/resourceadapter&gt;
</t>
    <phoneticPr fontId="1"/>
  </si>
  <si>
    <t>任意(cjｇetrarpropコマンドで取得したファイルを任意の場所に保存します。)</t>
    <rPh sb="0" eb="2">
      <t>ニンイ</t>
    </rPh>
    <rPh sb="20" eb="22">
      <t>シュトク</t>
    </rPh>
    <rPh sb="29" eb="31">
      <t>ニンイ</t>
    </rPh>
    <rPh sb="32" eb="34">
      <t>バショ</t>
    </rPh>
    <rPh sb="35" eb="37">
      <t>ホゾン</t>
    </rPh>
    <phoneticPr fontId="1"/>
  </si>
  <si>
    <t>All available</t>
    <phoneticPr fontId="1"/>
  </si>
  <si>
    <t>ON</t>
    <phoneticPr fontId="1"/>
  </si>
  <si>
    <t>21</t>
    <phoneticPr fontId="1"/>
  </si>
  <si>
    <t>Any available</t>
    <phoneticPr fontId="1"/>
  </si>
  <si>
    <t>16384</t>
    <phoneticPr fontId="1"/>
  </si>
  <si>
    <t>転送制御</t>
    <rPh sb="0" eb="2">
      <t>テンソウ</t>
    </rPh>
    <rPh sb="2" eb="4">
      <t>セイギョ</t>
    </rPh>
    <phoneticPr fontId="1"/>
  </si>
  <si>
    <t>300</t>
    <phoneticPr fontId="1"/>
  </si>
  <si>
    <t>5</t>
    <phoneticPr fontId="1"/>
  </si>
  <si>
    <t>info</t>
    <phoneticPr fontId="1"/>
  </si>
  <si>
    <t>メッセージログの出力レベルをdebug，またはinfoで指定します。
info：
通常の運用時に使用し，運用時に必要な情報を出力します。
debug：
テストや障害が発生した場合の調査時に使用し，infoの情報に加えて，デバッグ用の情報を出力します。</t>
    <rPh sb="28" eb="30">
      <t>シテイ</t>
    </rPh>
    <phoneticPr fontId="1"/>
  </si>
  <si>
    <t>10MB</t>
    <phoneticPr fontId="1"/>
  </si>
  <si>
    <t>4</t>
    <phoneticPr fontId="1"/>
  </si>
  <si>
    <t>5MB</t>
    <phoneticPr fontId="1"/>
  </si>
  <si>
    <t>保守用ログの出力レベルをdebug，またはinfoで指定します。
info：
通常の運用時に使用し，運用時に必要な情報を出力します。
debug：
テストや障害が発生した場合の調査時に使用し，infoの情報に加えて，デバッグ用の情報を出力します。</t>
    <rPh sb="0" eb="2">
      <t>ホシュ</t>
    </rPh>
    <rPh sb="2" eb="3">
      <t>ヨウ</t>
    </rPh>
    <rPh sb="26" eb="28">
      <t>シテイ</t>
    </rPh>
    <phoneticPr fontId="1"/>
  </si>
  <si>
    <t>20MB</t>
    <phoneticPr fontId="1"/>
  </si>
  <si>
    <t>プロトコルトレースログの出力レベルをdebug，またはinfoで指定します。
info：
通常の運用時に使用し，運用時に必要な情報を出力します。
debug：
テストや障害が発生した場合の調査時に使用し，infoの情報に加えて，デバッグ用の情報を出力します。</t>
    <rPh sb="32" eb="34">
      <t>シテイ</t>
    </rPh>
    <phoneticPr fontId="1"/>
  </si>
  <si>
    <t>転送履歴ログの出力レベルをdebug，またはinfoで指定します。
info：
通常の運用時に使用し，運用時に必要な情報を出力します。
debug：
テストや障害が発生した場合の調査時に使用し，infoの情報に加えて，デバッグ用の情報を出力します。</t>
    <rPh sb="27" eb="29">
      <t>シテイ</t>
    </rPh>
    <phoneticPr fontId="1"/>
  </si>
  <si>
    <t>12MB</t>
    <phoneticPr fontId="1"/>
  </si>
  <si>
    <t>ログ出力に関する設定</t>
    <rPh sb="2" eb="4">
      <t>シュツリョク</t>
    </rPh>
    <rPh sb="5" eb="6">
      <t>カン</t>
    </rPh>
    <rPh sb="8" eb="10">
      <t>セッテイ</t>
    </rPh>
    <phoneticPr fontId="1"/>
  </si>
  <si>
    <t>メッセージログのログファイルのバックアップファイルの面数を1～16の整数で指定します。</t>
    <rPh sb="34" eb="36">
      <t>セイスウ</t>
    </rPh>
    <rPh sb="37" eb="39">
      <t>シテイ</t>
    </rPh>
    <phoneticPr fontId="1"/>
  </si>
  <si>
    <t>メッセージログのログファイル1面当たりのファイルサイズを1MB～2048MBの整数で指定します。
単位の文字列も指定してください。
（単位：MB）</t>
    <rPh sb="39" eb="41">
      <t>セイスウ</t>
    </rPh>
    <rPh sb="42" eb="44">
      <t>シテイ</t>
    </rPh>
    <phoneticPr fontId="1"/>
  </si>
  <si>
    <t>保守用ログのログファイル1面当たりのファイルサイズを1MB～2048MBの整数で指定します。
単位の文字列も指定してください。
（単位：MB）</t>
    <rPh sb="37" eb="39">
      <t>セイスウ</t>
    </rPh>
    <rPh sb="40" eb="42">
      <t>シテイ</t>
    </rPh>
    <phoneticPr fontId="1"/>
  </si>
  <si>
    <t>保守用ログのログファイルのバックアップファイルの面数を1～16の整数で指定します。</t>
    <rPh sb="32" eb="34">
      <t>セイスウ</t>
    </rPh>
    <rPh sb="35" eb="37">
      <t>シテイ</t>
    </rPh>
    <phoneticPr fontId="1"/>
  </si>
  <si>
    <t>プロトコルトレースログのログファイル1面当たりのファイルサイズを1MB～2048MBの整数で指定します。
単位の文字列も指定してください。
（単位：MB）</t>
    <rPh sb="43" eb="45">
      <t>セイスウ</t>
    </rPh>
    <rPh sb="46" eb="48">
      <t>シテイ</t>
    </rPh>
    <phoneticPr fontId="1"/>
  </si>
  <si>
    <t>プロトコルトレースログのログファイルのバックアップファイルの面数を1～16の整数で指定します。</t>
    <rPh sb="38" eb="40">
      <t>セイスウ</t>
    </rPh>
    <rPh sb="41" eb="43">
      <t>シテイ</t>
    </rPh>
    <phoneticPr fontId="1"/>
  </si>
  <si>
    <t>転送履歴ログのログファイル1面当たりのファイルサイズを1MB～2048MBの整数で指定します。
単位の文字列も指定してください。
（単位：MB）</t>
    <rPh sb="38" eb="40">
      <t>セイスウ</t>
    </rPh>
    <rPh sb="41" eb="43">
      <t>シテイ</t>
    </rPh>
    <phoneticPr fontId="1"/>
  </si>
  <si>
    <t>転送履歴ログのログファイルのバックアップファイルの面数を1～16の整数で指定します。</t>
    <rPh sb="33" eb="35">
      <t>セイスウ</t>
    </rPh>
    <rPh sb="36" eb="38">
      <t>シテイ</t>
    </rPh>
    <phoneticPr fontId="1"/>
  </si>
  <si>
    <t>リソースアダプタ間共通ログの出力レベルをdebug，またはinfoで指定します。
info：
通常の運用時に使用し，運用時に必要な情報を出力します。
debug：
テストや障害が発生した場合の調査時に使用し，infoの情報に加えて，デバッグ用の情報を出力します。</t>
    <rPh sb="34" eb="36">
      <t>シテイ</t>
    </rPh>
    <phoneticPr fontId="1"/>
  </si>
  <si>
    <t>リソースアダプタ間共通ログのログファイル1面当たりのファイルサイズを1MB～2048MBの整数で指定します。
単位の文字列も指定してください。
（単位：MB）</t>
    <rPh sb="45" eb="47">
      <t>セイスウ</t>
    </rPh>
    <rPh sb="48" eb="50">
      <t>シテイ</t>
    </rPh>
    <phoneticPr fontId="1"/>
  </si>
  <si>
    <t>リソースアダプタ間共通ログのログファイルのバックアップファイルの面数を1～16の整数で指定します。</t>
    <rPh sb="40" eb="42">
      <t>セイスウ</t>
    </rPh>
    <rPh sb="43" eb="45">
      <t>シテイ</t>
    </rPh>
    <phoneticPr fontId="1"/>
  </si>
  <si>
    <t>4</t>
    <phoneticPr fontId="1"/>
  </si>
  <si>
    <t>ローカルIPアドレスを指定します。
0.0.0.0～255.255.255.255
0:0:0:0:0:0:0:0～FFFF:FFFF:FFFF:FFFF:FFFF:FFFF:FFFF:FFFF
「All available」を指定した場合、FTPインバウンドアダプタを実行するホストにIPアドレスが複数ある場合，すべてのIPアドレスでFTPクライアントからの要求を受け付けます。</t>
    <rPh sb="11" eb="13">
      <t>シテイ</t>
    </rPh>
    <rPh sb="116" eb="118">
      <t>シテイ</t>
    </rPh>
    <rPh sb="120" eb="122">
      <t>バアイ</t>
    </rPh>
    <phoneticPr fontId="1"/>
  </si>
  <si>
    <t>最大同時接続数を1-1024の整数で指定します。</t>
    <rPh sb="15" eb="17">
      <t>セイスウ</t>
    </rPh>
    <rPh sb="18" eb="20">
      <t>シテイ</t>
    </rPh>
    <phoneticPr fontId="1"/>
  </si>
  <si>
    <t>文字セットUTF-8の使用有無を指定します。
ONまたはOFFを指定します。
ONを指定した場合は，文字コードにUTF-8を使用します。
OFFを指定した場合は，文字コードにMS932を使用します。
なお，FTPコマンドで文字セットを指定した場合は，その設定が有効になります。</t>
    <rPh sb="0" eb="2">
      <t>モジ</t>
    </rPh>
    <rPh sb="13" eb="15">
      <t>ウム</t>
    </rPh>
    <rPh sb="16" eb="18">
      <t>シテイ</t>
    </rPh>
    <rPh sb="33" eb="35">
      <t>シテイ</t>
    </rPh>
    <phoneticPr fontId="1"/>
  </si>
  <si>
    <t xml:space="preserve">ポート番号を1～65535の整数で指定します。
</t>
    <rPh sb="3" eb="5">
      <t>バンゴウ</t>
    </rPh>
    <rPh sb="14" eb="16">
      <t>セイスウ</t>
    </rPh>
    <rPh sb="17" eb="19">
      <t>シテイ</t>
    </rPh>
    <phoneticPr fontId="1"/>
  </si>
  <si>
    <t>データコネクション確立時のローカルIPアドレスを指定します。
0.0.0.0～255.255.255.255
0:0:0:0:0:0:0:0～FFFF:FFFF:FFFF:FFFF:FFFF:FFFF:FFFF:FFFF
「Any available」を指定した場合、FTPインバウンドアダプタを実行するホストにIPアドレスが複数ある場合，システムによって自動的に任意のIPアドレスが割り当てられます。</t>
    <rPh sb="9" eb="11">
      <t>カクリツ</t>
    </rPh>
    <rPh sb="11" eb="12">
      <t>ジ</t>
    </rPh>
    <rPh sb="24" eb="26">
      <t>シテイ</t>
    </rPh>
    <rPh sb="129" eb="131">
      <t>シテイ</t>
    </rPh>
    <rPh sb="133" eb="135">
      <t>バアイ</t>
    </rPh>
    <phoneticPr fontId="1"/>
  </si>
  <si>
    <t>データコネクション確立時のポート番号を1～65535の整数で指定します。
すでに使用されているポート番号は指定しないでください。指定した場合はデータコネクションの確立に失敗します。
「Any available」を指定した場合、FTPインバウンドアダプタを実行するホストで空いているポート番号が割り当てられます。</t>
    <rPh sb="27" eb="29">
      <t>セイスウ</t>
    </rPh>
    <rPh sb="30" eb="32">
      <t>シテイ</t>
    </rPh>
    <rPh sb="108" eb="110">
      <t>シテイ</t>
    </rPh>
    <rPh sb="112" eb="114">
      <t>バアイ</t>
    </rPh>
    <phoneticPr fontId="1"/>
  </si>
  <si>
    <t xml:space="preserve">Listenバックログ数を1～2147483647の整数で指定します。
</t>
    <rPh sb="26" eb="28">
      <t>セイスウ</t>
    </rPh>
    <rPh sb="29" eb="31">
      <t>シテイ</t>
    </rPh>
    <phoneticPr fontId="1"/>
  </si>
  <si>
    <t>FTPレスポンスの終端文字の互換性をtrueまたはfalseで指定します。
rueを指定した場合は，FTPレスポンスの終端文字にOS依存の改行コード（Windowsの場合：CRLF，UNIXの場合：LF）を使用します。
falseを指定した場合は，FTPレスポンスの終端文字にCRLFを使用します。</t>
    <rPh sb="31" eb="33">
      <t>シテイ</t>
    </rPh>
    <phoneticPr fontId="1"/>
  </si>
  <si>
    <t>アイドルタイムアウトを0～7200の整数で指定します。
0を指定した場合はタイムアウト監視をしません。
単位：秒）</t>
    <rPh sb="18" eb="20">
      <t>セイスウ</t>
    </rPh>
    <rPh sb="21" eb="23">
      <t>シテイ</t>
    </rPh>
    <phoneticPr fontId="1"/>
  </si>
  <si>
    <t>データコネクション接続のリトライ回数を0～50の整数で指定します。
0を指定した場合はリトライしません。</t>
    <rPh sb="24" eb="26">
      <t>セイスウ</t>
    </rPh>
    <rPh sb="27" eb="29">
      <t>シテイ</t>
    </rPh>
    <phoneticPr fontId="1"/>
  </si>
  <si>
    <t>データコネクション接続の監視時間を0～1800の整数で指定します。
0を指定した場合はタイムアウト監視をしません。
（単位：秒）</t>
    <rPh sb="24" eb="26">
      <t>セイスウ</t>
    </rPh>
    <rPh sb="27" eb="29">
      <t>シテイ</t>
    </rPh>
    <phoneticPr fontId="1"/>
  </si>
  <si>
    <t>データ送信およびデータ受信のタイムアウトを0～1800の整数で指定します。
0を指定した場合はタイムアウト監視をしません。
（単位：秒）</t>
    <rPh sb="28" eb="30">
      <t>セイスウ</t>
    </rPh>
    <rPh sb="31" eb="33">
      <t>シテイ</t>
    </rPh>
    <phoneticPr fontId="1"/>
  </si>
  <si>
    <t>Any available</t>
    <phoneticPr fontId="1"/>
  </si>
  <si>
    <t>ftpadp.host-con-port</t>
    <phoneticPr fontId="1"/>
  </si>
  <si>
    <t>1－65535</t>
    <phoneticPr fontId="1"/>
  </si>
  <si>
    <t xml:space="preserve">接続するFTPサーバのIPアドレスまたはホスト名を指定します。
FTPアダプタの要求電文でも指定が可能です。重複して指定されている場合，要求電文の値が有効になります。
注意
Windows Vista以降およびWindows Server 2008以降のOSを使用する場合，ループバックIPアドレス（127.0.0.1またはlocalhost）を指定すると，FTP接続に失敗する場合があります。実IPアドレスまたはホスト名を設定してください。
</t>
    <phoneticPr fontId="1"/>
  </si>
  <si>
    <t>FTP連携で使用する受付・アダプタの設定/ネットワーク設計</t>
    <rPh sb="3" eb="5">
      <t>レンケイ</t>
    </rPh>
    <rPh sb="6" eb="8">
      <t>シヨウ</t>
    </rPh>
    <rPh sb="10" eb="12">
      <t>ウケツケ</t>
    </rPh>
    <rPh sb="18" eb="20">
      <t>セッテイ</t>
    </rPh>
    <rPh sb="27" eb="29">
      <t>セッケイ</t>
    </rPh>
    <phoneticPr fontId="1"/>
  </si>
  <si>
    <t>-</t>
    <phoneticPr fontId="1"/>
  </si>
  <si>
    <t>FTP連携で使用する受付・アダプタの設定/ユーザ設計</t>
    <rPh sb="24" eb="26">
      <t>セッケイ</t>
    </rPh>
    <phoneticPr fontId="1"/>
  </si>
  <si>
    <t>FTP連携で使用する受付・アダプタの設定/セキュリティ設計</t>
    <rPh sb="27" eb="29">
      <t>セッケイ</t>
    </rPh>
    <phoneticPr fontId="1"/>
  </si>
  <si>
    <t>FTPインバウンドアダプタ[FTPインバウンドアダプタ属性ファイル]</t>
    <rPh sb="27" eb="29">
      <t>ゾクセイ</t>
    </rPh>
    <phoneticPr fontId="1"/>
  </si>
  <si>
    <t>SOAP,HTTP連携における流量制御</t>
    <rPh sb="9" eb="11">
      <t>レンケイ</t>
    </rPh>
    <rPh sb="15" eb="17">
      <t>リュウリョウ</t>
    </rPh>
    <rPh sb="17" eb="19">
      <t>セイギョ</t>
    </rPh>
    <phoneticPr fontId="1"/>
  </si>
  <si>
    <t>FTP連携における流量制御</t>
    <rPh sb="3" eb="5">
      <t>レンケイ</t>
    </rPh>
    <rPh sb="9" eb="11">
      <t>リュウリョウ</t>
    </rPh>
    <rPh sb="11" eb="13">
      <t>セイギョ</t>
    </rPh>
    <phoneticPr fontId="1"/>
  </si>
  <si>
    <t>SOAP、HTTP連携におけるタイムアウト</t>
    <rPh sb="9" eb="11">
      <t>レンケイ</t>
    </rPh>
    <phoneticPr fontId="1"/>
  </si>
  <si>
    <t>FTPインバウンド
アダプタ</t>
    <phoneticPr fontId="1"/>
  </si>
  <si>
    <t>FTP受付[FTP受付定義ファイル(cscurecpftp.properties)]</t>
    <rPh sb="3" eb="5">
      <t>ウケツケ</t>
    </rPh>
    <rPh sb="11" eb="13">
      <t>テイギ</t>
    </rPh>
    <phoneticPr fontId="1"/>
  </si>
  <si>
    <t>FTP受付[FTP受付コンフィグファイル(&lt;受付ID&gt;.properties)</t>
    <rPh sb="3" eb="5">
      <t>ウケツケ</t>
    </rPh>
    <phoneticPr fontId="1"/>
  </si>
  <si>
    <t>FTP受付[FTP実行許可リスト定義ファイル]</t>
    <rPh sb="3" eb="5">
      <t>ウケツケ</t>
    </rPh>
    <phoneticPr fontId="1"/>
  </si>
  <si>
    <t>FTP受付、FTPアダプタ[FTPコマンド許可リスト定義ファイル]</t>
    <rPh sb="3" eb="5">
      <t>ウケツケ</t>
    </rPh>
    <phoneticPr fontId="1"/>
  </si>
  <si>
    <t>FTPアダプタ[FTPアダプタ実行環境プロパティファイル(&lt;サービスID&gt;.properties)]</t>
    <phoneticPr fontId="1"/>
  </si>
  <si>
    <t>FTP受付[リストコマンドオプション定義ファイル]</t>
    <rPh sb="3" eb="5">
      <t>ウケツケ</t>
    </rPh>
    <rPh sb="18" eb="20">
      <t>テイギ</t>
    </rPh>
    <phoneticPr fontId="1"/>
  </si>
  <si>
    <t>ファイル操作アダプタ[ファイル操作アダプタ実行環境プロパティファイル(&lt;サービスID&gt;.properties)]</t>
    <phoneticPr fontId="1"/>
  </si>
  <si>
    <t>SOAPアダプタ[サービス情報変更定義ファイル]</t>
    <phoneticPr fontId="1"/>
  </si>
  <si>
    <t>/opt/Cosminexus/CSC/config/ftprecp/&lt;受付ID&gt;.properties</t>
    <rPh sb="36" eb="38">
      <t>ウケツケ</t>
    </rPh>
    <phoneticPr fontId="1"/>
  </si>
  <si>
    <t>設定値の根拠を記載します。ガイドで説明のある場合は、ガイドの章を記載します。</t>
    <rPh sb="0" eb="3">
      <t>セッテイチ</t>
    </rPh>
    <rPh sb="4" eb="6">
      <t>コンキョ</t>
    </rPh>
    <rPh sb="7" eb="9">
      <t>キサイ</t>
    </rPh>
    <phoneticPr fontId="1"/>
  </si>
  <si>
    <t>ファイルの格納先を記載します。
Linuxの場合の格納先を示しています。Windowsの場合は、適宜読み替えてください。</t>
    <rPh sb="5" eb="7">
      <t>カクノウ</t>
    </rPh>
    <rPh sb="7" eb="8">
      <t>サキ</t>
    </rPh>
    <rPh sb="9" eb="11">
      <t>キサイ</t>
    </rPh>
    <phoneticPr fontId="1"/>
  </si>
  <si>
    <t>指定なし</t>
    <rPh sb="0" eb="2">
      <t>シテイ</t>
    </rPh>
    <phoneticPr fontId="1"/>
  </si>
  <si>
    <t>定義ファイルに定義項目は記載するが、値を指定しない定義。
・プロパティ形式の場合
sample.conf=
・XML形式の場合
&lt;sample_conf&gt;&lt;/sample_conf&gt; or &lt;sample_conf/&gt;</t>
    <rPh sb="0" eb="2">
      <t>テイギ</t>
    </rPh>
    <rPh sb="7" eb="9">
      <t>テイギ</t>
    </rPh>
    <rPh sb="9" eb="11">
      <t>コウモク</t>
    </rPh>
    <rPh sb="12" eb="14">
      <t>キサイ</t>
    </rPh>
    <rPh sb="18" eb="19">
      <t>アタイ</t>
    </rPh>
    <rPh sb="20" eb="22">
      <t>シテイ</t>
    </rPh>
    <rPh sb="25" eb="27">
      <t>テイギ</t>
    </rPh>
    <rPh sb="36" eb="38">
      <t>ケイシキ</t>
    </rPh>
    <rPh sb="39" eb="41">
      <t>バアイ</t>
    </rPh>
    <phoneticPr fontId="1"/>
  </si>
  <si>
    <t>user-defined-reception-soap.exclusive.threads</t>
    <phoneticPr fontId="1"/>
  </si>
  <si>
    <t>urecp-http.context-root</t>
    <phoneticPr fontId="1"/>
  </si>
  <si>
    <t>HTTP受付[HTTP受付定義ファイル（cscurecphttp.properties）]</t>
    <phoneticPr fontId="1"/>
  </si>
  <si>
    <t>定義形式と同じ</t>
    <rPh sb="0" eb="2">
      <t>テイギ</t>
    </rPh>
    <rPh sb="2" eb="4">
      <t>ケイシキ</t>
    </rPh>
    <rPh sb="5" eb="6">
      <t>オナ</t>
    </rPh>
    <phoneticPr fontId="1"/>
  </si>
  <si>
    <t>なし</t>
  </si>
  <si>
    <t>リソースアダプタの設定</t>
    <rPh sb="9" eb="11">
      <t>セッテイ</t>
    </rPh>
    <phoneticPr fontId="1"/>
  </si>
  <si>
    <t>&lt;resourceadapter&gt;</t>
    <phoneticPr fontId="1"/>
  </si>
  <si>
    <t xml:space="preserve">-
</t>
    <phoneticPr fontId="1"/>
  </si>
  <si>
    <t>10</t>
    <phoneticPr fontId="1"/>
  </si>
  <si>
    <t>ON</t>
    <phoneticPr fontId="1"/>
  </si>
  <si>
    <t>定義ファイルの形式を記載します。プロパティ形式，XML形式があります。</t>
    <phoneticPr fontId="1"/>
  </si>
  <si>
    <t>システムで設定する値を記載します。
必須定義は、黄色セルで示しています。</t>
    <phoneticPr fontId="1"/>
  </si>
  <si>
    <t>フィルタ1</t>
    <phoneticPr fontId="1"/>
  </si>
  <si>
    <t>設定必須・推奨パラメタとパラメタ設定ガイドでパラメタの説明が出てきた定義を表示します。
設定根拠が"-"以外の定義を表示するようフィルタを行います。</t>
    <rPh sb="0" eb="2">
      <t>セッテイ</t>
    </rPh>
    <rPh sb="2" eb="4">
      <t>ヒッス</t>
    </rPh>
    <rPh sb="5" eb="7">
      <t>スイショウ</t>
    </rPh>
    <rPh sb="16" eb="18">
      <t>セッテイ</t>
    </rPh>
    <rPh sb="27" eb="29">
      <t>セツメイ</t>
    </rPh>
    <rPh sb="30" eb="31">
      <t>デ</t>
    </rPh>
    <rPh sb="34" eb="36">
      <t>テイギ</t>
    </rPh>
    <rPh sb="37" eb="39">
      <t>ヒョウジ</t>
    </rPh>
    <rPh sb="44" eb="46">
      <t>セッテイ</t>
    </rPh>
    <rPh sb="46" eb="48">
      <t>コンキョ</t>
    </rPh>
    <rPh sb="52" eb="54">
      <t>イガイ</t>
    </rPh>
    <rPh sb="55" eb="57">
      <t>テイギ</t>
    </rPh>
    <rPh sb="58" eb="60">
      <t>ヒョウジ</t>
    </rPh>
    <rPh sb="69" eb="70">
      <t>オコナ</t>
    </rPh>
    <phoneticPr fontId="1"/>
  </si>
  <si>
    <t>フィルタ2</t>
    <phoneticPr fontId="1"/>
  </si>
  <si>
    <t>定義ファイルに記載される定義のみを表示するためのフィルタです。
設定値が"未定義"以外の定義を表示するようフィルタを行います。</t>
    <rPh sb="0" eb="2">
      <t>テイギ</t>
    </rPh>
    <rPh sb="7" eb="9">
      <t>キサイ</t>
    </rPh>
    <rPh sb="12" eb="14">
      <t>テイギ</t>
    </rPh>
    <rPh sb="17" eb="19">
      <t>ヒョウジ</t>
    </rPh>
    <rPh sb="32" eb="35">
      <t>セッテイチ</t>
    </rPh>
    <rPh sb="37" eb="40">
      <t>ミテイギ</t>
    </rPh>
    <rPh sb="41" eb="43">
      <t>イガイ</t>
    </rPh>
    <rPh sb="44" eb="46">
      <t>テイギ</t>
    </rPh>
    <rPh sb="47" eb="49">
      <t>ヒョウジ</t>
    </rPh>
    <rPh sb="58" eb="59">
      <t>オコナ</t>
    </rPh>
    <phoneticPr fontId="1"/>
  </si>
  <si>
    <t>フィルタ2</t>
    <phoneticPr fontId="1"/>
  </si>
  <si>
    <t>未定義</t>
    <rPh sb="0" eb="3">
      <t>ミテイギ</t>
    </rPh>
    <phoneticPr fontId="1"/>
  </si>
  <si>
    <t xml:space="preserve">    &lt;config-property&gt;
      &lt;description xml:lang="en"&gt;&lt;/description&gt;
      &lt;config-property-name&gt;server_charset_UTF8&lt;/config-property-name&gt;
      &lt;config-property-type&gt;java.lang.String&lt;/config-property-type&gt;
      &lt;config-property-value&gt;%val%&lt;/config-property-value&gt;
    &lt;/config-property&gt;</t>
    <phoneticPr fontId="1"/>
  </si>
  <si>
    <t xml:space="preserve">    &lt;config-property&gt;
      &lt;description xml:lang="en"&gt;&lt;/description&gt;
      &lt;config-property-name&gt;nioListener_localAddress&lt;/config-property-name&gt;
      &lt;config-property-type&gt;java.lang.String&lt;/config-property-type&gt;
      &lt;config-property-value&gt;%val%&lt;/config-property-value&gt;
    &lt;/config-property&gt;</t>
    <phoneticPr fontId="1"/>
  </si>
  <si>
    <t xml:space="preserve">    &lt;config-property&gt;
      &lt;description xml:lang="en"&gt;&lt;/description&gt;
      &lt;config-property-name&gt;nioListener_port&lt;/config-property-name&gt;
      &lt;config-property-type&gt;java.lang.String&lt;/config-property-type&gt;
      &lt;config-property-value&gt;%val%&lt;/config-property-value&gt;
    &lt;/config-property&gt;</t>
    <phoneticPr fontId="1"/>
  </si>
  <si>
    <t xml:space="preserve">    &lt;config-property&gt;
      &lt;description xml:lang="en"&gt;&lt;/description&gt;
      &lt;config-property-name&gt;nioListener_dataConnection_active_localAddress&lt;/config-property-name&gt;
      &lt;config-property-type&gt;java.lang.String&lt;/config-property-type&gt;
      &lt;config-property-value&gt;%val%&lt;/config-property-value&gt;
    &lt;/config-property&gt;</t>
    <phoneticPr fontId="1"/>
  </si>
  <si>
    <t xml:space="preserve">    &lt;config-property&gt;
      &lt;description xml:lang="en"&gt;&lt;/description&gt;
      &lt;config-property-name&gt;nioListener_dataConnection_active_localPort&lt;/config-property-name&gt;
      &lt;config-property-type&gt;java.lang.String&lt;/config-property-type&gt;
      &lt;config-property-value&gt;%val%&lt;/config-property-value&gt;
    &lt;/config-property&gt;</t>
    <phoneticPr fontId="1"/>
  </si>
  <si>
    <t xml:space="preserve">    &lt;config-property&gt;
      &lt;description xml:lang="en"&gt;&lt;/description&gt;
      &lt;config-property-name&gt;nioListener_listenBacklog&lt;/config-property-name&gt;
      &lt;config-property-type&gt;java.lang.String&lt;/config-property-type&gt;
      &lt;config-property-value&gt;%val%&lt;/config-property-value&gt;
    &lt;/config-property&gt;
</t>
    <phoneticPr fontId="1"/>
  </si>
  <si>
    <t xml:space="preserve">    &lt;config-property&gt;
      &lt;description xml:lang="en"&gt;&lt;/description&gt;
      &lt;config-property-name&gt;nioListener_dataConnection_socketBufferSize&lt;/config-property-name&gt;
      &lt;config-property-type&gt;java.lang.String&lt;/config-property-type&gt;
      &lt;config-property-value&gt;%val%&lt;/config-property-value&gt;
    &lt;/config-property&gt;</t>
    <phoneticPr fontId="1"/>
  </si>
  <si>
    <t xml:space="preserve">    &lt;config-property&gt;
      &lt;description xml:lang="en"&gt;&lt;/description&gt;
      &lt;config-property-name&gt;server_endOfLineCompatible&lt;/config-property-name&gt;
      &lt;config-property-type&gt;java.lang.String&lt;/config-property-type&gt;
      &lt;config-property-value&gt;%val%&lt;/config-property-value&gt;
    &lt;/config-property&gt;</t>
    <phoneticPr fontId="1"/>
  </si>
  <si>
    <t xml:space="preserve">    &lt;config-property&gt;
      &lt;description xml:lang="en"&gt;&lt;/description&gt;
      &lt;config-property-name&gt;nioListener_idleTimeout&lt;/config-property-name&gt;
      &lt;config-property-type&gt;java.lang.String&lt;/config-property-type&gt;
      &lt;config-property-value&gt;%val%&lt;/config-property-value&gt;
    &lt;/config-property&gt;</t>
    <phoneticPr fontId="1"/>
  </si>
  <si>
    <t xml:space="preserve">    &lt;config-property&gt;
      &lt;description xml:lang="en"&gt;&lt;/description&gt;
      &lt;config-property-name&gt;nioListener_dataConnection_active_connectRetryCount&lt;/config-property-name&gt;
      &lt;config-property-type&gt;java.lang.String&lt;/config-property-type&gt;
      &lt;config-property-value&gt;%val%&lt;/config-property-value&gt;
    &lt;/config-property&gt;</t>
    <phoneticPr fontId="1"/>
  </si>
  <si>
    <t xml:space="preserve">    &lt;config-property&gt;
      &lt;description xml:lang="en"&gt;&lt;/description&gt;
      &lt;config-property-name&gt;nioListener_dataConnection_active_connectRetryInterval&lt;/config-property-name&gt;
      &lt;config-property-type&gt;java.lang.String&lt;/config-property-type&gt;
      &lt;config-property-value&gt;%val%&lt;/config-property-value&gt;
    &lt;/config-property&gt;
    &lt;config-property&gt;</t>
    <phoneticPr fontId="1"/>
  </si>
  <si>
    <t xml:space="preserve">    &lt;config-property&gt;
      &lt;description xml:lang="en"&gt;&lt;/description&gt;
      &lt;config-property-name&gt;nioListener_dataConnection_idleTimeout&lt;/config-property-name&gt;
      &lt;config-property-type&gt;java.lang.String&lt;/config-property-type&gt;
      &lt;config-property-value&gt;%val%&lt;/config-property-value&gt;
    &lt;/config-property&gt;</t>
    <phoneticPr fontId="1"/>
  </si>
  <si>
    <t xml:space="preserve">    &lt;config-property&gt;
      &lt;description xml:lang="en"&gt;&lt;/description&gt;
      &lt;config-property-name&gt;server_message_logLevel&lt;/config-property-name&gt;
      &lt;config-property-type&gt;java.lang.String&lt;/config-property-type&gt;
      &lt;config-property-value&gt;%val%&lt;/config-property-value&gt;
    &lt;/config-property&gt;</t>
    <phoneticPr fontId="1"/>
  </si>
  <si>
    <t xml:space="preserve">    &lt;config-property&gt;
      &lt;description xml:lang="en"&gt;&lt;/description&gt;
      &lt;config-property-name&gt;server_message_maxFileSize&lt;/config-property-name&gt;
      &lt;config-property-type&gt;java.lang.String&lt;/config-property-type&gt;
      &lt;config-property-value&gt;%val%&lt;/config-property-value&gt;
    &lt;/config-property&gt;
</t>
    <phoneticPr fontId="1"/>
  </si>
  <si>
    <t xml:space="preserve">    &lt;config-property&gt;
      &lt;description xml:lang="en"&gt;&lt;/description&gt;
      &lt;config-property-name&gt;server_message_maxBackupIndex&lt;/config-property-name&gt;
      &lt;config-property-type&gt;java.lang.String&lt;/config-property-type&gt;
      &lt;config-property-value&gt;%val%&lt;/config-property-value&gt;
    &lt;/config-property&gt;
</t>
    <phoneticPr fontId="1"/>
  </si>
  <si>
    <t xml:space="preserve">    &lt;config-property&gt;
      &lt;description xml:lang="en"&gt;&lt;/description&gt;
      &lt;config-property-name&gt;server_maintenance_logLevel&lt;/config-property-name&gt;
      &lt;config-property-type&gt;java.lang.String&lt;/config-property-type&gt;
      &lt;config-property-value&gt;%val%&lt;/config-property-value&gt;
    &lt;/config-property&gt;</t>
    <phoneticPr fontId="1"/>
  </si>
  <si>
    <t xml:space="preserve">    &lt;config-property&gt;
      &lt;description xml:lang="en"&gt;&lt;/description&gt;
      &lt;config-property-name&gt;server_maintenance_maxFileSize&lt;/config-property-name&gt;
      &lt;config-property-type&gt;java.lang.String&lt;/config-property-type&gt;
      &lt;config-property-value&gt;%val%&lt;/config-property-value&gt;
    &lt;/config-property&gt;
</t>
    <phoneticPr fontId="1"/>
  </si>
  <si>
    <t xml:space="preserve">    &lt;config-property&gt;
      &lt;description xml:lang="en"&gt;&lt;/description&gt;
      &lt;config-property-name&gt;server_maintenance_maxBackupIndex&lt;/config-property-name&gt;
      &lt;config-property-type&gt;java.lang.String&lt;/config-property-type&gt;
      &lt;config-property-value&gt;%val%&lt;/config-property-value&gt;
    &lt;/config-property&gt;
</t>
    <phoneticPr fontId="1"/>
  </si>
  <si>
    <t xml:space="preserve">    &lt;config-property&gt;
      &lt;description xml:lang="en"&gt;&lt;/description&gt;
      &lt;config-property-name&gt;server_protocol_logLevel&lt;/config-property-name&gt;
      &lt;config-property-type&gt;java.lang.String&lt;/config-property-type&gt;
      &lt;config-property-value&gt;%val%&lt;/config-property-value&gt;
    &lt;/config-property&gt;</t>
    <phoneticPr fontId="1"/>
  </si>
  <si>
    <t xml:space="preserve">    &lt;config-property&gt;
      &lt;description xml:lang="en"&gt;&lt;/description&gt;
      &lt;config-property-name&gt;server_protocol_maxFileSize&lt;/config-property-name&gt;
      &lt;config-property-type&gt;java.lang.String&lt;/config-property-type&gt;
      &lt;config-property-value&gt;%val%&lt;/config-property-value&gt;
    &lt;/config-property&gt;
</t>
    <phoneticPr fontId="1"/>
  </si>
  <si>
    <t xml:space="preserve">    &lt;config-property&gt;
      &lt;description xml:lang="en"&gt;&lt;/description&gt;
      &lt;config-property-name&gt;server_protocol_maxBackupIndex&lt;/config-property-name&gt;
      &lt;config-property-type&gt;java.lang.String&lt;/config-property-type&gt;
      &lt;config-property-value&gt;%val%&lt;/config-property-value&gt;
    &lt;/config-property&gt;
</t>
    <phoneticPr fontId="1"/>
  </si>
  <si>
    <t xml:space="preserve">    &lt;config-property&gt;
      &lt;description xml:lang="en"&gt;&lt;/description&gt;
      &lt;config-property-name&gt;server_history_logLevel&lt;/config-property-name&gt;
      &lt;config-property-type&gt;java.lang.String&lt;/config-property-type&gt;
      &lt;config-property-value&gt;%val%&lt;/config-property-value&gt;
    &lt;/config-property&gt;</t>
    <phoneticPr fontId="1"/>
  </si>
  <si>
    <t xml:space="preserve">    &lt;config-property&gt;
      &lt;description xml:lang="en"&gt;&lt;/description&gt;
      &lt;config-property-name&gt;server_history_maxFileSize&lt;/config-property-name&gt;
      &lt;config-property-type&gt;java.lang.String&lt;/config-property-type&gt;
      &lt;config-property-value&gt;%val%&lt;/config-property-value&gt;
    &lt;/config-property&gt;
</t>
    <phoneticPr fontId="1"/>
  </si>
  <si>
    <t xml:space="preserve">    &lt;config-property&gt;
      &lt;description xml:lang="en"&gt;&lt;/description&gt;
      &lt;config-property-name&gt;server_history_maxBackupIndex&lt;/config-property-name&gt;
      &lt;config-property-type&gt;java.lang.String&lt;/config-property-type&gt;
      &lt;config-property-value&gt;%val%&lt;/config-property-value&gt;
    &lt;/config-property&gt;
</t>
    <phoneticPr fontId="1"/>
  </si>
  <si>
    <t xml:space="preserve">    &lt;config-property&gt;
      &lt;description xml:lang="en"&gt;&lt;/description&gt;
      &lt;config-property-name&gt;server_common_logLevel&lt;/config-property-name&gt;
      &lt;config-property-type&gt;java.lang.String&lt;/config-property-type&gt;
      &lt;config-property-value&gt;%val%&lt;/config-property-value&gt;
    &lt;/config-property&gt;</t>
    <phoneticPr fontId="1"/>
  </si>
  <si>
    <t xml:space="preserve">    &lt;config-property&gt;
      &lt;description xml:lang="en"&gt;&lt;/description&gt;
      &lt;config-property-name&gt;server_common_maxFileSize&lt;/config-property-name&gt;
      &lt;config-property-type&gt;java.lang.String&lt;/config-property-type&gt;
      &lt;config-property-value&gt;%val%&lt;/config-property-value&gt;
    &lt;/config-property&gt;
</t>
    <phoneticPr fontId="1"/>
  </si>
  <si>
    <t xml:space="preserve">    &lt;config-property&gt;
      &lt;description xml:lang="en"&gt;&lt;/description&gt;
      &lt;config-property-name&gt;server_common_maxBackupIndex&lt;/config-property-name&gt;
      &lt;config-property-type&gt;java.lang.String&lt;/config-property-type&gt;
      &lt;config-property-value&gt;%val%&lt;/config-property-value&gt;
    &lt;/config-property&gt;
</t>
    <phoneticPr fontId="1"/>
  </si>
  <si>
    <t>FTP連携で使用する受付・アダプタの設定/セキュリティ設計</t>
    <phoneticPr fontId="1"/>
  </si>
  <si>
    <t>FTP連携における流量制御 | FTP連携におけるタイムアウト</t>
    <rPh sb="3" eb="5">
      <t>レンケイ</t>
    </rPh>
    <rPh sb="9" eb="11">
      <t>リュウリョウ</t>
    </rPh>
    <rPh sb="11" eb="13">
      <t>セイギョ</t>
    </rPh>
    <phoneticPr fontId="1"/>
  </si>
  <si>
    <t>urecp-ftp.resident-thread.count</t>
    <phoneticPr fontId="1"/>
  </si>
  <si>
    <t>FTP連携における流量制御</t>
    <phoneticPr fontId="1"/>
  </si>
  <si>
    <t>urecp-ftp.timer-thread.maximum</t>
    <phoneticPr fontId="1"/>
  </si>
  <si>
    <t>urecp-ftp.list-command-option.filepath</t>
    <phoneticPr fontId="1"/>
  </si>
  <si>
    <t>リストコマンドオプション定義ファイルのパスを絶対パスで指定します。
このプロパティの指定を省略した場合，リストコマンドの引数に指定された情報はすべてパスの情報と解釈されます。</t>
    <phoneticPr fontId="1"/>
  </si>
  <si>
    <t>urecp-ftp.permission.allow</t>
    <phoneticPr fontId="1"/>
  </si>
  <si>
    <t>urecp-ftp.permission.deny</t>
    <phoneticPr fontId="1"/>
  </si>
  <si>
    <t>ftp-command.allow</t>
    <phoneticPr fontId="1"/>
  </si>
  <si>
    <t>ftp-command.site.allow</t>
    <phoneticPr fontId="1"/>
  </si>
  <si>
    <t>ftpadp.host-ipaddr</t>
    <phoneticPr fontId="1"/>
  </si>
  <si>
    <t>FTP連携におけるタイムアウト</t>
    <phoneticPr fontId="1"/>
  </si>
  <si>
    <t>FTP連携におけるリトライ</t>
    <phoneticPr fontId="1"/>
  </si>
  <si>
    <t>FTP連携におけるタイムアウト</t>
    <phoneticPr fontId="1"/>
  </si>
  <si>
    <t xml:space="preserve">    &lt;config-property&gt;
      &lt;description xml:lang="en"&gt;&lt;/description&gt;
      &lt;config-property-name&gt;server_maxLogins&lt;/config-property-name&gt;
      &lt;config-property-type&gt;java.lang.String&lt;/config-property-type&gt;
      &lt;config-property-value&gt;%val%&lt;/config-property-value&gt;
    &lt;/config-property&gt;</t>
    <phoneticPr fontId="1"/>
  </si>
  <si>
    <t>FTP連携におけるの流量制御</t>
    <phoneticPr fontId="1"/>
  </si>
  <si>
    <t>FTP連携におけるタイムアウト</t>
    <phoneticPr fontId="1"/>
  </si>
  <si>
    <t>FTP連携におけるリトライ</t>
    <phoneticPr fontId="1"/>
  </si>
  <si>
    <t>受付処理およびカスタム受付フレームワークのプール内のインスタンスの最大数を指定します。
urecp-ftp.pooled-instance.minimumプロパティの値（カスタム受付フレームワークのプール内インスタンスの最小数）以上の値を指定してください。
0を指定した場合，受付処理およびカスタム受付フレームワークのプール内のインスタンスの最大数には，1が設定されます。
このプロパティを省略，またはこのプロパティに値を指定しなかった場合，運用コマンドおよびコマンド制御（MBean）実行時に，値のチェック処理を実行しません。また，コマンド制御（MBean）実行時に，FTP受付のアプリケーション統合属性ファイルの対象となる要素に値を適用しません。</t>
    <phoneticPr fontId="1"/>
  </si>
  <si>
    <t>カスタム受付フレームワークのプール内のインスタンスの最小数を指定します。なお，受付処理のプール内のインスタンスの最小数は固定値です。このプロパティで変更することはできません。
urecp-ftp.pooled-instance.maximumプロパティの値（受付処理およびカスタム受付フレームワークのプール内のインスタンスの最大数）以下の値を指定してください。
このプロパティを省略，またはこのプロパティに値を指定しなかった場合，運用コマンドおよびコマンド制御（MBean）実行時に，値のチェック処理を実行しません。また，コマンド制御（MBean）実行時に，FTP受付のカスタムアダプタ用アプリケーション統合属性ファイルの対象となる要素に値を適用しません。</t>
    <phoneticPr fontId="1"/>
  </si>
  <si>
    <t>ファイル変換オペレーションで，変換対象とする入力ファイルの上限サイズをバイト単位で指定します。入力ファイルが上限サイズを超える場合，エラーメッセージ（KDEC80051-E）を出力し，処理を終了します。0を指定した場合は，無制限となります。　</t>
    <phoneticPr fontId="1"/>
  </si>
  <si>
    <t>ファイル変換オペレーションで，分割処理方式のタイムアウト時間を秒単位で指定します。ファイル変換オペレーションの実行開始から，分割されたすべてのレコードの処理が完了するまでの経過時間が，指定したタイムアウト時間を過ぎた場合，エラーメッセージ（KDEC80052-E）を出力し，処理を終了します。
なお，一括処理方式では指定しても無視されます。
0を指定した場合はタイムアウトしません。</t>
    <phoneticPr fontId="1"/>
  </si>
  <si>
    <t>ファイル圧縮オペレーションで，圧縮対象とする入力ファイルの上限サイズをバイト単位で指定します。入力ファイルが上限サイズを超える場合，エラーメッセージ（KDEC80105-E）を出力し，処理を終了します。</t>
    <phoneticPr fontId="1"/>
  </si>
  <si>
    <t>ファイル圧縮オペレーションで，圧縮対象とする出力ファイルの上限サイズをバイト単位で指定します。出力ファイルが上限サイズを超える場合，エラーメッセージ（KDEC80106-E）を出力し，処理を終了します。</t>
    <phoneticPr fontId="1"/>
  </si>
  <si>
    <t>ファイル圧縮オペレーションで，圧縮のタイムアウト時間を秒単位で指定します。ファイル圧縮オペレーションの実行開始からファイルの圧縮までの時間が，ここで指定したタイムアウト時間を過ぎた場合，エラーメッセージ（KDEC80107-E）を出力し，処理を終了します。
0を指定した場合はタイムアウトしません。</t>
    <phoneticPr fontId="1"/>
  </si>
  <si>
    <t>ファイル伸張オペレーションで，伸張対象とする入力ファイルの上限サイズをバイト単位で指定します。入力ファイルが上限サイズを超える場合，エラーメッセージ（KDEC80126-E）を出力し，処理を終了します。</t>
    <phoneticPr fontId="1"/>
  </si>
  <si>
    <t>ファイル伸張オペレーションで，伸張対象とする出力ファイルの上限サイズをバイト単位で指定します。出力ファイルが上限サイズを超える場合，エラーメッセージ（KDEC80127-E）を出力し，処理を終了します。　</t>
    <phoneticPr fontId="1"/>
  </si>
  <si>
    <t>ファイル伸張オペレーションで，伸張のタイムアウト時間を秒単位で指定します。ファイル伸張オペレーションの実行開始からファイルの伸張までの時間が，ここで指定したタイムアウト時間を過ぎた場合，エラーメッセージ（KDEC80128-E）を出力し，処理を終了します。
0を指定した場合はタイムアウトしません。</t>
    <phoneticPr fontId="1"/>
  </si>
  <si>
    <t>共有ロック取得失敗時のロックリトライ回数を指定します。</t>
    <phoneticPr fontId="1"/>
  </si>
  <si>
    <t>共有ロック取得失敗時のロックリトライ間隔を秒単位で指定します。</t>
    <phoneticPr fontId="1"/>
  </si>
  <si>
    <t>占有ロック取得失敗時のロックリトライ回数を指定します。</t>
    <phoneticPr fontId="1"/>
  </si>
  <si>
    <t>占有ロック取得失敗時のロックリトライ間隔を秒単位で指定します。</t>
    <phoneticPr fontId="1"/>
  </si>
  <si>
    <t>&lt;クラスタ名&gt;.&lt;サービスID&gt;.WebService.basic_authentication_pass</t>
    <phoneticPr fontId="1"/>
  </si>
  <si>
    <t>保守用ログ関連</t>
    <phoneticPr fontId="1"/>
  </si>
  <si>
    <t>データコネクションのバッファサイズを1～65536の整数で指定します。（単位：バイト）</t>
    <rPh sb="26" eb="28">
      <t>セイスウ</t>
    </rPh>
    <rPh sb="29" eb="31">
      <t>シテイ</t>
    </rPh>
    <phoneticPr fontId="1"/>
  </si>
  <si>
    <t>urecp-ftp.pooled-instance.minimum</t>
    <phoneticPr fontId="1"/>
  </si>
  <si>
    <t>SOAP受付の情報を設定します。</t>
    <phoneticPr fontId="1"/>
  </si>
  <si>
    <t>HTTP受付の動作情報を設定します。</t>
    <phoneticPr fontId="1"/>
  </si>
  <si>
    <t>FTP受付をセットアップしたあとに設定変更できる内容を設定します。</t>
    <phoneticPr fontId="1"/>
  </si>
  <si>
    <t>FTP受付をセットアップしたあとに，設定変更が発生する頻度が高い内容を設定します。</t>
    <phoneticPr fontId="1"/>
  </si>
  <si>
    <t>FTPクライアントが実行するリストコマンドの引数となるオプション文字列を設定します。</t>
    <phoneticPr fontId="1"/>
  </si>
  <si>
    <t>転送前，転送後，リストコマンド実行前，またはリストコマンド実行後に実行を許可するFTPコマンドを設定します。</t>
    <phoneticPr fontId="1"/>
  </si>
  <si>
    <t>FTPアダプタごとの構成情報を設定します。</t>
    <phoneticPr fontId="1"/>
  </si>
  <si>
    <t>ファイル操作アダプタが実行環境で動作する際のメッセージログとトレースログの出力レベルなどを設定します。</t>
    <phoneticPr fontId="1"/>
  </si>
  <si>
    <t>SOAPアダプタのサービス情報の変更を設定します。</t>
    <phoneticPr fontId="1"/>
  </si>
  <si>
    <t>HTTPアダプタ</t>
    <phoneticPr fontId="1"/>
  </si>
  <si>
    <t>HTTPアダプタ定義ファイル</t>
    <phoneticPr fontId="1"/>
  </si>
  <si>
    <t>cscadphttp.properties</t>
    <phoneticPr fontId="1"/>
  </si>
  <si>
    <t>HTTPアダプタの動作情報を設定します。</t>
    <phoneticPr fontId="1"/>
  </si>
  <si>
    <t>HTTPアダプタ[HTTPアダプタ定義ファイル(cscadphttp.properties)]</t>
    <rPh sb="17" eb="19">
      <t>テイギ</t>
    </rPh>
    <phoneticPr fontId="1"/>
  </si>
  <si>
    <t>HTTPアダプタの動作情報を設定します。</t>
    <phoneticPr fontId="1"/>
  </si>
  <si>
    <t>adphttp.protocol.connect-timeout</t>
    <phoneticPr fontId="1"/>
  </si>
  <si>
    <t>adphttp.protocol.encoding-type</t>
    <phoneticPr fontId="1"/>
  </si>
  <si>
    <t>adphttp.protocol.read-timeout</t>
    <phoneticPr fontId="1"/>
  </si>
  <si>
    <t>adphttp.protocol.chunked-encoding-size</t>
    <phoneticPr fontId="1"/>
  </si>
  <si>
    <t>adphttp.protocol.https-server-authentication</t>
    <phoneticPr fontId="1"/>
  </si>
  <si>
    <t>adphttp.protocol.https-hostname-verification</t>
    <phoneticPr fontId="1"/>
  </si>
  <si>
    <t>adphttp.file.read-lock.retry.count</t>
    <phoneticPr fontId="1"/>
  </si>
  <si>
    <t>adphttp.file.read-lock.retry.interval</t>
    <phoneticPr fontId="1"/>
  </si>
  <si>
    <t>adphttp.data-size-limit.body-message</t>
    <phoneticPr fontId="1"/>
  </si>
  <si>
    <t>adphttp.data-size-limit.file</t>
    <phoneticPr fontId="1"/>
  </si>
  <si>
    <t>adphttp.response-code.normal</t>
    <phoneticPr fontId="1"/>
  </si>
  <si>
    <t>adphttp.response-code.fault</t>
    <phoneticPr fontId="1"/>
  </si>
  <si>
    <t>adphttp.auto-delete-incomplete-file</t>
    <phoneticPr fontId="1"/>
  </si>
  <si>
    <t>プロトコル動作指定関連</t>
    <phoneticPr fontId="1"/>
  </si>
  <si>
    <t>ファイルアクセス排他取得関連</t>
    <phoneticPr fontId="1"/>
  </si>
  <si>
    <t>データサイズ制限関連</t>
    <phoneticPr fontId="1"/>
  </si>
  <si>
    <t>レスポンスコード関連</t>
    <phoneticPr fontId="1"/>
  </si>
  <si>
    <t>送受信するHTTPボディのエンコーディング形式を指定します。指定できるエンコーディング形式は「gzip」だけです。大文字と小文字は区別されません。デフォルトではエンコーディング形式は定義されません。
gzip
HTTPボディが自動でエンコードされます。
gzip形式でHTTPボディを送受信する場合だけ指定してください。gzip形式でHTTPボディを送受信しない場合は，プロパティをコメントアウトまたは削除してください。</t>
    <phoneticPr fontId="1"/>
  </si>
  <si>
    <t>gzip</t>
    <phoneticPr fontId="1"/>
  </si>
  <si>
    <t>接続タイムアウト時間をミリ秒単位で指定します。値に0を指定した場合はタイムアウトしません。</t>
    <phoneticPr fontId="1"/>
  </si>
  <si>
    <t>0または1－2147483647</t>
    <phoneticPr fontId="1"/>
  </si>
  <si>
    <t>60000</t>
    <phoneticPr fontId="1"/>
  </si>
  <si>
    <t>読み込みタイムアウト時間をミリ秒単位で指定します。値に0を指定した場合はタイムアウトしません。</t>
    <phoneticPr fontId="1"/>
  </si>
  <si>
    <t>300000</t>
    <phoneticPr fontId="1"/>
  </si>
  <si>
    <t xml:space="preserve">java.net.HttpURLConnection#setChunkedStreamingMode(Integer)に設定する値を指定します。ただし指定した値でチャンク送信されるかはJDKの動作に依存します。値を設定しない（チャンク送信しない）場合は0を指定するか，またはコメントアウトしてください。
チャンクサイズは通常は「4096」を指定し，必要に応じて値を増減してください。任意の値を指定する場合は，使用する環境に合わせて次の点に注意してください。
・チャンクサイズに極端に小さな値（1桁の数字など）を設定した場合は，チャンク送信されない場合があります。 
・チャンクサイズを小さくし過ぎると，チャンクエンコーディングに伴うオーバーヘッドが大きくなります。 
・チャンクサイズを大きくし過ぎると，メモリが不足しエラーが発生します。 </t>
    <phoneticPr fontId="1"/>
  </si>
  <si>
    <t>0</t>
    <phoneticPr fontId="1"/>
  </si>
  <si>
    <t>HTTPS通信時にサーバ認証をするかどうかを指定します。大文字と小文字は区別されません。
・true
HTTPS通信時にサーバ認証をします。
・false
HTTPS通信時にサーバ認証をしません。</t>
    <phoneticPr fontId="1"/>
  </si>
  <si>
    <t>true｜false</t>
    <phoneticPr fontId="1"/>
  </si>
  <si>
    <t>HTTPS通信時にホスト名を検証するかどうかを指定します。大文字と小文字は区別されません。
・true
HTTPS通信時にホスト名を検証します。
・false
HTTPS通信時にホスト名を検証しません。</t>
    <phoneticPr fontId="1"/>
  </si>
  <si>
    <t>true</t>
    <phoneticPr fontId="1"/>
  </si>
  <si>
    <t>共通フォルダの共有ロック取得失敗時のロックリトライ回数を指定します。</t>
    <phoneticPr fontId="1"/>
  </si>
  <si>
    <t>共通フォルダの共有ロック取得失敗時のロックリトライ間隔を秒単位で指定します。</t>
    <phoneticPr fontId="1"/>
  </si>
  <si>
    <t>0－1024</t>
    <phoneticPr fontId="1"/>
  </si>
  <si>
    <t>1－1024</t>
    <phoneticPr fontId="1"/>
  </si>
  <si>
    <t>1</t>
    <phoneticPr fontId="1"/>
  </si>
  <si>
    <t>HTTPレスポンスを応答電文（ボディ）に設定する際に許容するデータの最大サイズをバイト単位で指定します。値に-1を指定した場合はサイズが制限されません。</t>
    <phoneticPr fontId="1"/>
  </si>
  <si>
    <t>-1－2147483647</t>
    <phoneticPr fontId="1"/>
  </si>
  <si>
    <t>-1</t>
    <phoneticPr fontId="1"/>
  </si>
  <si>
    <t>HTTPレスポンスをファイルに書き出す際に許容するデータの最大サイズをバイト単位で指定します。値に-1を指定した場合はサイズが制限されません。</t>
    <phoneticPr fontId="1"/>
  </si>
  <si>
    <t>正常処理として扱う3桁のステータスコードを指定します。指定したステータスコードのHTTPレスポンスがHTTPアダプタに返ると応答電文で処理されます。
ステータスコードは判定基準に従って，正常処理，フォルト処理，システム例外として扱われます。判定基準については，マニュアル「サービスプラットフォーム 解説」の「2.14.4　HTTPレスポンスと応答電文の関係」の，ステータスコードの正常処理またはフォルト処理の設定に関する説明を参照してください。
正常処理またはフォルト処理のどちらにも設定していないステータスコードがHTTPアダプタに渡された場合はシステム例外となります。</t>
    <phoneticPr fontId="1"/>
  </si>
  <si>
    <t>3桁のステータスコード</t>
    <phoneticPr fontId="1"/>
  </si>
  <si>
    <t>200</t>
    <phoneticPr fontId="1"/>
  </si>
  <si>
    <t>フォルト処理として扱う3桁のステータスコードを指定します。ここで指定したステータスコードのHTTPレスポンスがHTTPアダプタに返ると，フォルト電文で処理されます。指定を省略した場合，ステータスコードは設定されません。
ステータスコードは判定基準に従って，正常処理，フォルト処理，システム例外として扱われます。判定基準については，マニュアル「サービスプラットフォーム 解説」の「2.14.4　HTTPレスポンスと応答電文の関係」の，ステータスコードの正常処理またはフォルト処理の設定に関する説明を参照してください。</t>
    <phoneticPr fontId="1"/>
  </si>
  <si>
    <t>なし</t>
    <phoneticPr fontId="1"/>
  </si>
  <si>
    <t>拡張機能関連</t>
    <phoneticPr fontId="1"/>
  </si>
  <si>
    <t>ネットワーク障害やI/Oエラー，データサイズ制限の超過などの理由で共通フォルダや作業フォルダに不完全な受信ファイルが生成された場合に，受信ファイルを自動的に削除するか指定します。大文字と小文字は区別されません。
・true
不完全な受信ファイルを自動的に削除します。
・false
不完全な受信ファイルを自動的に削除しません。
不完全な受信ファイルによるストレージの消費を防止する場合はtrue，障害発生時の状態の保存（保持）を優先する場合はfalseを選択してください。
不完全な受信ファイルを自動的に削除しない場合は，ストレージの空き容量が枯渇しないように，必要に応じて手動で不要なファイルを削除してください。削除方法については，マニュアル「サービスプラットフォーム システム構築・運用ガイド」の「5.4.20　作業フォルダを削除する」，および「5.4.22　共通フォルダ内のファイルを削除する」を参照してください。</t>
    <phoneticPr fontId="1"/>
  </si>
  <si>
    <t>SOAP、HTTP連携におけるタイムアウト</t>
    <phoneticPr fontId="1"/>
  </si>
  <si>
    <t>/opt/Cosminexus/CSC/custom-reception/http/config/templates/cscurecphttp.properties</t>
    <phoneticPr fontId="1"/>
  </si>
  <si>
    <t>/opt/Cosminexus/CSC/config/ftprecp/templates/cscurecpftp.properties</t>
    <phoneticPr fontId="1"/>
  </si>
  <si>
    <t>任意(FTP受付コンフィグファイルのurecp-ftp.permission-def.filepathプロパティに絶対パスで指定します。)</t>
    <rPh sb="0" eb="2">
      <t>ニンイ</t>
    </rPh>
    <rPh sb="57" eb="59">
      <t>ゼッタイ</t>
    </rPh>
    <rPh sb="62" eb="64">
      <t>シテイ</t>
    </rPh>
    <phoneticPr fontId="1"/>
  </si>
  <si>
    <t>任意(＜FTP受付用＞FTP受付コンフィグファイルのurecp-ftp.ftp-command-allow.filepathプロパティに絶対パスで指定します。)</t>
    <rPh sb="0" eb="2">
      <t>ニンイ</t>
    </rPh>
    <rPh sb="7" eb="9">
      <t>ウケツケ</t>
    </rPh>
    <rPh sb="9" eb="10">
      <t>ヨウ</t>
    </rPh>
    <rPh sb="68" eb="70">
      <t>ゼッタイ</t>
    </rPh>
    <rPh sb="73" eb="75">
      <t>シテイ</t>
    </rPh>
    <phoneticPr fontId="1"/>
  </si>
  <si>
    <t>任意(＜FTPアダプタ用＞FTPアダプタ実行環境プロパティファイルのftpadp.cscthrough-filepathプロパティに絶対パスで指定します。)</t>
    <rPh sb="11" eb="12">
      <t>ヨウ</t>
    </rPh>
    <rPh sb="66" eb="68">
      <t>ゼッタイ</t>
    </rPh>
    <rPh sb="71" eb="73">
      <t>シテイ</t>
    </rPh>
    <phoneticPr fontId="1"/>
  </si>
  <si>
    <t>任意(FTP受付コンフィグファイルのurecp-ftp.list-command-option.filepathプロパティに絶対パスで指定します。)</t>
    <rPh sb="0" eb="2">
      <t>ニンイ</t>
    </rPh>
    <phoneticPr fontId="1"/>
  </si>
  <si>
    <t>/opt/Cosminexus/CSC/custom-adapter/HTTP/config/templates/cscadphttp.properties</t>
    <phoneticPr fontId="1"/>
  </si>
  <si>
    <r>
      <t xml:space="preserve">定義ファイルにまったく記載しない定義。
</t>
    </r>
    <r>
      <rPr>
        <sz val="11"/>
        <rFont val="ＭＳ Ｐゴシック"/>
        <family val="3"/>
        <charset val="128"/>
      </rPr>
      <t xml:space="preserve">
(補足)
ガイドに記載がなく、指定が必須でない定義は初期値として「未定義」を設定しています。
構築するシステムに合わせて、デフォルト値から変更する必要のあるものは、
「未定義」から「設定する値」に変更してください。
その結果「未定義」となったものは、「定義ファイルにまったく記載しない定義。」になります。</t>
    </r>
    <rPh sb="0" eb="2">
      <t>テイギ</t>
    </rPh>
    <rPh sb="11" eb="13">
      <t>キサイ</t>
    </rPh>
    <rPh sb="16" eb="18">
      <t>テイギ</t>
    </rPh>
    <phoneticPr fontId="1"/>
  </si>
  <si>
    <r>
      <t>任意　</t>
    </r>
    <r>
      <rPr>
        <sz val="11"/>
        <rFont val="ＭＳ Ｐゴシック"/>
        <family val="3"/>
        <charset val="128"/>
      </rPr>
      <t>(次のテンプレートファイルをコピーして使用してください。/opt/Cosminexus/CSC/config/manager/templates/cscurcptnconfig.properties)</t>
    </r>
    <rPh sb="0" eb="2">
      <t>ニンイ</t>
    </rPh>
    <phoneticPr fontId="1"/>
  </si>
  <si>
    <r>
      <t>任意(</t>
    </r>
    <r>
      <rPr>
        <sz val="11"/>
        <rFont val="ＭＳ Ｐゴシック"/>
        <family val="3"/>
        <charset val="128"/>
      </rPr>
      <t>次のテンプレートファイルを使用し、開発環境画面の独自定義ファイルとして読み込みます。)</t>
    </r>
    <rPh sb="0" eb="2">
      <t>ニンイ</t>
    </rPh>
    <rPh sb="3" eb="4">
      <t>ツギ</t>
    </rPh>
    <rPh sb="16" eb="18">
      <t>シヨウ</t>
    </rPh>
    <phoneticPr fontId="1"/>
  </si>
  <si>
    <r>
      <t>任意</t>
    </r>
    <r>
      <rPr>
        <sz val="11"/>
        <rFont val="ＭＳ Ｐゴシック"/>
        <family val="3"/>
        <charset val="128"/>
      </rPr>
      <t xml:space="preserve"> (cscsvcctlコマンドで取得したファイルを任意の場所に保存します。)</t>
    </r>
    <rPh sb="0" eb="2">
      <t>ニンイ</t>
    </rPh>
    <phoneticPr fontId="1"/>
  </si>
  <si>
    <r>
      <t>任意</t>
    </r>
    <r>
      <rPr>
        <sz val="11"/>
        <rFont val="ＭＳ Ｐゴシック"/>
        <family val="3"/>
        <charset val="128"/>
      </rPr>
      <t>(次のテンプレートファイルを使用し、開発環境画面の独自定義ファイルとして読み込む)</t>
    </r>
    <rPh sb="0" eb="2">
      <t>ニンイ</t>
    </rPh>
    <phoneticPr fontId="1"/>
  </si>
  <si>
    <r>
      <t>任意(</t>
    </r>
    <r>
      <rPr>
        <sz val="11"/>
        <rFont val="ＭＳ Ｐゴシック"/>
        <family val="3"/>
        <charset val="128"/>
      </rPr>
      <t>次のテンプレートファイルを使用し、開発環境画面の独自定義ファイルとして読み込みます。)</t>
    </r>
    <rPh sb="0" eb="2">
      <t>ニンイ</t>
    </rPh>
    <rPh sb="20" eb="22">
      <t>カイハツ</t>
    </rPh>
    <rPh sb="22" eb="24">
      <t>カンキョウ</t>
    </rPh>
    <rPh sb="24" eb="26">
      <t>ガメン</t>
    </rPh>
    <rPh sb="27" eb="29">
      <t>ドクジ</t>
    </rPh>
    <rPh sb="29" eb="31">
      <t>テイギ</t>
    </rPh>
    <rPh sb="38" eb="39">
      <t>ヨ</t>
    </rPh>
    <rPh sb="40" eb="41">
      <t>コ</t>
    </rPh>
    <phoneticPr fontId="1"/>
  </si>
  <si>
    <t>サービスプラットフォームを利用したシステムを構築する立場にあるシステム構築者を対象としています。</t>
    <rPh sb="13" eb="15">
      <t>リヨウ</t>
    </rPh>
    <rPh sb="22" eb="24">
      <t>コウチク</t>
    </rPh>
    <rPh sb="26" eb="28">
      <t>タチバ</t>
    </rPh>
    <rPh sb="35" eb="37">
      <t>コウチク</t>
    </rPh>
    <rPh sb="37" eb="38">
      <t>シャ</t>
    </rPh>
    <rPh sb="39" eb="41">
      <t>タイショウ</t>
    </rPh>
    <phoneticPr fontId="1"/>
  </si>
  <si>
    <t>適用OS</t>
    <rPh sb="0" eb="2">
      <t>テキヨウ</t>
    </rPh>
    <phoneticPr fontId="1"/>
  </si>
  <si>
    <t>＜他社所有商標に対する表示＞</t>
  </si>
  <si>
    <t>＜製品名の表記＞</t>
    <rPh sb="1" eb="4">
      <t>セイヒンメイ</t>
    </rPh>
    <rPh sb="5" eb="7">
      <t>ヒョウキ</t>
    </rPh>
    <phoneticPr fontId="1"/>
  </si>
  <si>
    <t>表記</t>
    <rPh sb="0" eb="2">
      <t>ヒョウキ</t>
    </rPh>
    <phoneticPr fontId="1"/>
  </si>
  <si>
    <t>＜Java関連用語の表記＞</t>
    <rPh sb="5" eb="7">
      <t>カンレン</t>
    </rPh>
    <rPh sb="7" eb="9">
      <t>ヨウゴ</t>
    </rPh>
    <rPh sb="10" eb="12">
      <t>ヒョウキ</t>
    </rPh>
    <phoneticPr fontId="1"/>
  </si>
  <si>
    <t>英略語</t>
    <rPh sb="0" eb="1">
      <t>エイ</t>
    </rPh>
    <rPh sb="1" eb="3">
      <t>リャクゴ</t>
    </rPh>
    <phoneticPr fontId="1"/>
  </si>
  <si>
    <t>Java 関連用語</t>
    <rPh sb="5" eb="7">
      <t>カンレン</t>
    </rPh>
    <rPh sb="7" eb="9">
      <t>ヨウゴ</t>
    </rPh>
    <phoneticPr fontId="1"/>
  </si>
  <si>
    <t xml:space="preserve">３．ご使用上の注意事項
</t>
    <rPh sb="3" eb="5">
      <t>シヨウ</t>
    </rPh>
    <rPh sb="5" eb="6">
      <t>ジョウ</t>
    </rPh>
    <rPh sb="7" eb="9">
      <t>チュウイ</t>
    </rPh>
    <rPh sb="9" eb="11">
      <t>ジコウ</t>
    </rPh>
    <phoneticPr fontId="1"/>
  </si>
  <si>
    <t xml:space="preserve"> 本書は、随時改定している為、Webサイトから最新版をダウンロードしてお使いください。</t>
    <rPh sb="1" eb="3">
      <t>ホンショ</t>
    </rPh>
    <rPh sb="5" eb="7">
      <t>ズイジ</t>
    </rPh>
    <rPh sb="7" eb="9">
      <t>カイテイ</t>
    </rPh>
    <rPh sb="13" eb="14">
      <t>タメ</t>
    </rPh>
    <rPh sb="23" eb="26">
      <t>サイシンバン</t>
    </rPh>
    <phoneticPr fontId="1"/>
  </si>
  <si>
    <t>サービスプラットフォーム</t>
    <phoneticPr fontId="1"/>
  </si>
  <si>
    <t>2016年4月発行</t>
    <rPh sb="4" eb="5">
      <t>ネン</t>
    </rPh>
    <rPh sb="6" eb="7">
      <t>ガツ</t>
    </rPh>
    <rPh sb="7" eb="9">
      <t>ハッコウ</t>
    </rPh>
    <phoneticPr fontId="1"/>
  </si>
  <si>
    <t>パラメタ設定ガイド システム構成定義書 　コンポーネント編</t>
    <rPh sb="4" eb="6">
      <t>セッテイ</t>
    </rPh>
    <rPh sb="14" eb="16">
      <t>コウセイ</t>
    </rPh>
    <rPh sb="16" eb="18">
      <t>テイギ</t>
    </rPh>
    <rPh sb="18" eb="19">
      <t>ショ</t>
    </rPh>
    <rPh sb="28" eb="29">
      <t>ヘン</t>
    </rPh>
    <phoneticPr fontId="1"/>
  </si>
  <si>
    <t xml:space="preserve"> なお、本書の使用によりお客様に生じた損害に関し、一切責任を負わないものとします。</t>
    <rPh sb="4" eb="6">
      <t>ホンショ</t>
    </rPh>
    <phoneticPr fontId="1"/>
  </si>
  <si>
    <t xml:space="preserve">はじめに
</t>
    <phoneticPr fontId="1"/>
  </si>
  <si>
    <t>本書は、ホワイトペーパー「パラメタ設定ガイド」で使用するドキュメントとして次の基準にもとづいて記述しております。</t>
    <phoneticPr fontId="1"/>
  </si>
  <si>
    <t>１．対象とする読者</t>
    <phoneticPr fontId="1"/>
  </si>
  <si>
    <t>本書によって、サービスプラットフォームの多くのお客様で利用される代表的なシステムのシステム構成定義書を管理できます。</t>
    <phoneticPr fontId="1"/>
  </si>
  <si>
    <t xml:space="preserve">２．対象とする製品
</t>
    <phoneticPr fontId="1"/>
  </si>
  <si>
    <t xml:space="preserve">     uCosminexus Service Platform 09-70</t>
    <phoneticPr fontId="1"/>
  </si>
  <si>
    <t>※本書では、Linuxを基準に表記しています。Windowsの場合、パスの表記は、指定のない限り以下のように読み替えてください。</t>
    <phoneticPr fontId="1"/>
  </si>
  <si>
    <t>　　Linuxの表記　　　　</t>
    <phoneticPr fontId="1"/>
  </si>
  <si>
    <t>/opt/Cosminexus</t>
    <phoneticPr fontId="1"/>
  </si>
  <si>
    <t>　　Windowsの表記　　</t>
    <phoneticPr fontId="1"/>
  </si>
  <si>
    <t>&lt;サービスプラットフォームのインストールディレクトリ&gt;</t>
    <phoneticPr fontId="1"/>
  </si>
  <si>
    <t>※本書では、SOAP、HTTP、FTP連携の場合のパラメタ設定について記述しています。</t>
    <phoneticPr fontId="1"/>
  </si>
  <si>
    <t>※本書では、Reliable Messagingを使用したシステムは対象外としています。</t>
    <phoneticPr fontId="1"/>
  </si>
  <si>
    <t>　　Red Hat Enterprise Linux 5.1 (AMD/Intel 64)以降,</t>
    <phoneticPr fontId="1"/>
  </si>
  <si>
    <t>　　Red Hat Enterprise Linux 6.1 (AMD/Intel 64)以降</t>
    <phoneticPr fontId="1"/>
  </si>
  <si>
    <t>　　Red Hat Enterprise Linux 7.1 (AMD/Intel 64)以降</t>
    <phoneticPr fontId="1"/>
  </si>
  <si>
    <t>　　Windows Server 2008 x86</t>
    <phoneticPr fontId="1"/>
  </si>
  <si>
    <t>　　Windows Server 2008 x64</t>
    <phoneticPr fontId="1"/>
  </si>
  <si>
    <t>　　Windows Server 2008 R2</t>
    <phoneticPr fontId="1"/>
  </si>
  <si>
    <t>　　Windows Server 2012</t>
    <phoneticPr fontId="1"/>
  </si>
  <si>
    <t>　　Windows Server 2012 R2</t>
    <phoneticPr fontId="1"/>
  </si>
  <si>
    <t>●HITACHI、Cosminexus、HiRDB、JP1、uCosminexusは、株式会社 日立製作所の商標または登録商標です。</t>
    <phoneticPr fontId="1"/>
  </si>
  <si>
    <t>●AMDは、Advanced Micro Devices, Inc.の商標です。</t>
    <phoneticPr fontId="1"/>
  </si>
  <si>
    <t>●Intelは、アメリカ合衆国およびその他の国におけるIntel Corporationの商標です。</t>
    <phoneticPr fontId="1"/>
  </si>
  <si>
    <t>●Linuxは、Linus Torvalds氏の日本およびその他の国における登録商標または商標です。</t>
    <phoneticPr fontId="1"/>
  </si>
  <si>
    <t>●Red Hatは、米国およびその他の国でRed Hat, Inc. の登録商標もしくは商標です。</t>
    <phoneticPr fontId="1"/>
  </si>
  <si>
    <t>●Microsoftは、米国Microsoft Corporationの米国およびその他の国における登録商標または商標です。</t>
    <phoneticPr fontId="1"/>
  </si>
  <si>
    <t>●OracleとJavaは、Oracle Corporation 及びその子会社、関連会社の米国及びその他の国における登録商標です。</t>
    <phoneticPr fontId="1"/>
  </si>
  <si>
    <t>●Windowsは、米国Microsoft Corporationの米国およびその他の国における登録商標または商標です。</t>
    <phoneticPr fontId="1"/>
  </si>
  <si>
    <t>●Windows Serverは、米国Microsoft Corporationの米国およびその他の国における登録商標または商標です。</t>
    <phoneticPr fontId="1"/>
  </si>
  <si>
    <t>●その他記載の会社名、製品名などは、それぞれの会社の商標もしくは登録商標です。</t>
    <phoneticPr fontId="1"/>
  </si>
  <si>
    <t>＜マイクロソフト製品の表記＞</t>
    <rPh sb="8" eb="10">
      <t>セイヒン</t>
    </rPh>
    <rPh sb="11" eb="13">
      <t>ヒョウキ</t>
    </rPh>
    <phoneticPr fontId="1"/>
  </si>
  <si>
    <t>Windows</t>
    <phoneticPr fontId="1"/>
  </si>
  <si>
    <t>Windows (x86)</t>
    <phoneticPr fontId="1"/>
  </si>
  <si>
    <t>Windows 2008 x86</t>
    <phoneticPr fontId="1"/>
  </si>
  <si>
    <t>Microsoft® Windows Server® 2008 Standard 32-bit 日本語版</t>
    <phoneticPr fontId="1"/>
  </si>
  <si>
    <t>Microsoft® Windows Server® 2008 Enterprise 32-bit 日本語版</t>
    <phoneticPr fontId="1"/>
  </si>
  <si>
    <t>Windows (x64)</t>
    <phoneticPr fontId="1"/>
  </si>
  <si>
    <t>Windows Server 2008 x64</t>
    <phoneticPr fontId="1"/>
  </si>
  <si>
    <t>Microsoft® Windows Server® 2008 Standard 日本語版</t>
    <phoneticPr fontId="1"/>
  </si>
  <si>
    <t>Microsoft® Windows Server® 2008 Enterprise 日本語版</t>
    <phoneticPr fontId="1"/>
  </si>
  <si>
    <t>Windows Server 2008 R2</t>
    <phoneticPr fontId="1"/>
  </si>
  <si>
    <t>Microsoft® Windows Server® 2008 R2 Standard 日本語版</t>
  </si>
  <si>
    <t>Microsoft® Windows Server® 2008 R2 Enterprise 日本語版</t>
  </si>
  <si>
    <t>Microsoft® Windows Server® 2008 R2 Datacenter 日本語版</t>
  </si>
  <si>
    <t>Windows Server 2012</t>
    <phoneticPr fontId="1"/>
  </si>
  <si>
    <t>Microsoft® Windows Server® 2012 Standard 日本語版</t>
  </si>
  <si>
    <t>Microsoft® Windows Server® 2012 Datacenter 日本語版</t>
  </si>
  <si>
    <t>Windows Server 2012 R2</t>
    <phoneticPr fontId="1"/>
  </si>
  <si>
    <t>Microsoft® Windows Server® 2012 R2 Standard 日本語版</t>
  </si>
  <si>
    <t>Microsoft® Windows Server® 2012 R2 Datacenter 日本語版</t>
  </si>
  <si>
    <t>Oracle</t>
    <phoneticPr fontId="1"/>
  </si>
  <si>
    <t>Oracle 11g</t>
    <phoneticPr fontId="1"/>
  </si>
  <si>
    <t>Oracle® Database 11g</t>
    <phoneticPr fontId="1"/>
  </si>
  <si>
    <t>Oracle® Database 11g Release 2</t>
    <phoneticPr fontId="1"/>
  </si>
  <si>
    <t>Oracle 12c</t>
    <phoneticPr fontId="1"/>
  </si>
  <si>
    <t>Oracle® Database 12c</t>
    <phoneticPr fontId="1"/>
  </si>
  <si>
    <t>JP1/FTS/FTP</t>
    <phoneticPr fontId="1"/>
  </si>
  <si>
    <t>JP1/File Transmission Server/FTP</t>
    <phoneticPr fontId="1"/>
  </si>
  <si>
    <t>Java</t>
    <phoneticPr fontId="1"/>
  </si>
  <si>
    <t>Java™</t>
    <phoneticPr fontId="1"/>
  </si>
  <si>
    <t>Java VM</t>
    <phoneticPr fontId="1"/>
  </si>
  <si>
    <t>Java™ Virtual Machine</t>
    <phoneticPr fontId="1"/>
  </si>
  <si>
    <t>JDBC</t>
    <phoneticPr fontId="1"/>
  </si>
  <si>
    <t>Java™ Database Connectivity</t>
    <phoneticPr fontId="1"/>
  </si>
  <si>
    <t>JDBC™</t>
    <phoneticPr fontId="1"/>
  </si>
  <si>
    <t>製品名</t>
    <rPh sb="0" eb="2">
      <t>セイヒン</t>
    </rPh>
    <phoneticPr fontId="1"/>
  </si>
  <si>
    <t>製品名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</si>
</sst>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3">
    <font>
      <sz val="11"/>
      <name val="ＭＳ Ｐゴシック"/>
      <family val="3"/>
      <charset val="128"/>
    </font>
    <font>
      <sz val="6"/>
      <name val="ＭＳ Ｐゴシック"/>
      <family val="3"/>
      <charset val="128"/>
    </font>
    <font>
      <sz val="11"/>
      <name val="ＭＳ Ｐゴシック"/>
      <family val="3"/>
      <charset val="128"/>
    </font>
    <font>
      <sz val="11"/>
      <name val="ＭＳ Ｐゴシック"/>
      <family val="3"/>
      <charset val="128"/>
    </font>
    <font>
      <sz val="10.5"/>
      <name val="ＭＳ 明朝"/>
      <family val="1"/>
      <charset val="128"/>
    </font>
    <font>
      <b/>
      <sz val="12"/>
      <name val="ＭＳ Ｐゴシック"/>
      <family val="3"/>
      <charset val="128"/>
    </font>
    <font>
      <b/>
      <u/>
      <sz val="14"/>
      <name val="ＭＳ Ｐゴシック"/>
      <family val="3"/>
      <charset val="128"/>
    </font>
    <font>
      <sz val="11"/>
      <color indexed="63"/>
      <name val="ＭＳ Ｐゴシック"/>
      <family val="3"/>
      <charset val="128"/>
    </font>
    <font>
      <sz val="12"/>
      <name val="ＭＳ Ｐゴシック"/>
      <family val="3"/>
      <charset val="128"/>
    </font>
    <font>
      <u/>
      <sz val="11"/>
      <color theme="10"/>
      <name val="ＭＳ Ｐゴシック"/>
      <family val="3"/>
      <charset val="128"/>
    </font>
    <font>
      <sz val="11"/>
      <color theme="0"/>
      <name val="ＭＳ Ｐゴシック"/>
      <family val="3"/>
      <charset val="128"/>
    </font>
    <font>
      <sz val="11"/>
      <color rgb="FFFF0000"/>
      <name val="ＭＳ Ｐゴシック"/>
      <family val="3"/>
      <charset val="128"/>
    </font>
    <font>
      <sz val="24"/>
      <name val="HGPｺﾞｼｯｸE"/>
      <family val="3"/>
      <charset val="128"/>
    </font>
    <font>
      <u/>
      <sz val="9.35"/>
      <color indexed="12"/>
      <name val="ＭＳ Ｐゴシック"/>
      <family val="3"/>
      <charset val="128"/>
    </font>
    <font>
      <b/>
      <sz val="14"/>
      <name val="ＭＳ Ｐゴシック"/>
      <family val="3"/>
      <charset val="128"/>
    </font>
    <font>
      <sz val="11"/>
      <name val="ＭＳ 明朝"/>
      <family val="1"/>
      <charset val="128"/>
    </font>
    <font>
      <sz val="11"/>
      <name val="ＭＳ Ｐゴシック"/>
      <family val="3"/>
      <charset val="128"/>
      <scheme val="minor"/>
    </font>
    <font>
      <sz val="8"/>
      <name val="Times New Roman"/>
      <family val="1"/>
    </font>
    <font>
      <sz val="11"/>
      <color theme="1"/>
      <name val="ＭＳ Ｐゴシック"/>
      <family val="3"/>
      <charset val="128"/>
      <scheme val="minor"/>
    </font>
    <font>
      <sz val="9"/>
      <color theme="1"/>
      <name val="ＭＳ Ｐゴシック"/>
      <family val="3"/>
      <charset val="128"/>
      <scheme val="minor"/>
    </font>
    <font>
      <sz val="11"/>
      <color theme="0"/>
      <name val="ＭＳ Ｐゴシック"/>
      <family val="3"/>
      <charset val="128"/>
      <scheme val="minor"/>
    </font>
    <font>
      <sz val="9"/>
      <color theme="0"/>
      <name val="ＭＳ Ｐゴシック"/>
      <family val="3"/>
      <charset val="128"/>
      <scheme val="minor"/>
    </font>
    <font>
      <b/>
      <sz val="11"/>
      <color theme="0"/>
      <name val="ＭＳ Ｐゴシック"/>
      <family val="3"/>
      <charset val="128"/>
      <scheme val="minor"/>
    </font>
    <font>
      <sz val="11"/>
      <color rgb="FF006100"/>
      <name val="ＭＳ Ｐゴシック"/>
      <family val="3"/>
      <charset val="128"/>
      <scheme val="minor"/>
    </font>
    <font>
      <sz val="11"/>
      <color rgb="FF9C6500"/>
      <name val="ＭＳ Ｐゴシック"/>
      <family val="3"/>
      <charset val="128"/>
      <scheme val="minor"/>
    </font>
    <font>
      <b/>
      <sz val="18"/>
      <color theme="3"/>
      <name val="ＭＳ Ｐゴシック"/>
      <family val="3"/>
      <charset val="128"/>
      <scheme val="major"/>
    </font>
    <font>
      <b/>
      <sz val="9"/>
      <color theme="0"/>
      <name val="ＭＳ Ｐゴシック"/>
      <family val="3"/>
      <charset val="128"/>
      <scheme val="minor"/>
    </font>
    <font>
      <sz val="9"/>
      <color rgb="FF9C6500"/>
      <name val="ＭＳ Ｐゴシック"/>
      <family val="3"/>
      <charset val="128"/>
      <scheme val="minor"/>
    </font>
    <font>
      <u/>
      <sz val="9.35"/>
      <color theme="10"/>
      <name val="ＭＳ Ｐゴシック"/>
      <family val="3"/>
      <charset val="128"/>
    </font>
    <font>
      <u/>
      <sz val="11"/>
      <color indexed="12"/>
      <name val="ＭＳ Ｐゴシック"/>
      <family val="3"/>
      <charset val="128"/>
    </font>
    <font>
      <sz val="11"/>
      <color rgb="FFFA7D00"/>
      <name val="ＭＳ Ｐゴシック"/>
      <family val="3"/>
      <charset val="128"/>
      <scheme val="minor"/>
    </font>
    <font>
      <sz val="9"/>
      <color rgb="FFFA7D00"/>
      <name val="ＭＳ Ｐゴシック"/>
      <family val="3"/>
      <charset val="128"/>
      <scheme val="minor"/>
    </font>
    <font>
      <sz val="11"/>
      <color rgb="FF9C0006"/>
      <name val="ＭＳ Ｐゴシック"/>
      <family val="3"/>
      <charset val="128"/>
      <scheme val="minor"/>
    </font>
    <font>
      <sz val="9"/>
      <color rgb="FF9C0006"/>
      <name val="ＭＳ Ｐゴシック"/>
      <family val="3"/>
      <charset val="128"/>
      <scheme val="minor"/>
    </font>
    <font>
      <b/>
      <sz val="11"/>
      <color rgb="FFFA7D00"/>
      <name val="ＭＳ Ｐゴシック"/>
      <family val="3"/>
      <charset val="128"/>
      <scheme val="minor"/>
    </font>
    <font>
      <b/>
      <sz val="9"/>
      <color rgb="FFFA7D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b/>
      <sz val="11"/>
      <color rgb="FF3F3F3F"/>
      <name val="ＭＳ Ｐゴシック"/>
      <family val="3"/>
      <charset val="128"/>
      <scheme val="minor"/>
    </font>
    <font>
      <b/>
      <sz val="9"/>
      <color rgb="FF3F3F3F"/>
      <name val="ＭＳ Ｐゴシック"/>
      <family val="3"/>
      <charset val="128"/>
      <scheme val="minor"/>
    </font>
    <font>
      <i/>
      <sz val="11"/>
      <color rgb="FF7F7F7F"/>
      <name val="ＭＳ Ｐゴシック"/>
      <family val="3"/>
      <charset val="128"/>
      <scheme val="minor"/>
    </font>
    <font>
      <i/>
      <sz val="9"/>
      <color rgb="FF7F7F7F"/>
      <name val="ＭＳ Ｐゴシック"/>
      <family val="3"/>
      <charset val="128"/>
      <scheme val="minor"/>
    </font>
    <font>
      <sz val="11"/>
      <color rgb="FF3F3F76"/>
      <name val="ＭＳ Ｐゴシック"/>
      <family val="3"/>
      <charset val="128"/>
      <scheme val="minor"/>
    </font>
    <font>
      <sz val="9"/>
      <color rgb="FF3F3F76"/>
      <name val="ＭＳ Ｐゴシック"/>
      <family val="3"/>
      <charset val="128"/>
      <scheme val="minor"/>
    </font>
    <font>
      <sz val="11"/>
      <color theme="1"/>
      <name val="ＭＳ Ｐゴシック"/>
      <family val="3"/>
      <charset val="128"/>
    </font>
    <font>
      <sz val="9"/>
      <color rgb="FF006100"/>
      <name val="ＭＳ Ｐゴシック"/>
      <family val="3"/>
      <charset val="128"/>
      <scheme val="minor"/>
    </font>
    <font>
      <sz val="20"/>
      <name val="HGPｺﾞｼｯｸE"/>
      <family val="3"/>
      <charset val="128"/>
    </font>
    <font>
      <b/>
      <sz val="11"/>
      <name val="ＭＳ Ｐゴシック"/>
      <family val="3"/>
      <charset val="128"/>
    </font>
  </fonts>
  <fills count="39">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8"/>
      </left>
      <right/>
      <top style="thin">
        <color indexed="8"/>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95">
    <xf numFmtId="0" fontId="0" fillId="0" borderId="0"/>
    <xf numFmtId="0" fontId="3" fillId="0" borderId="0"/>
    <xf numFmtId="0" fontId="2" fillId="0" borderId="0"/>
    <xf numFmtId="0" fontId="4" fillId="0" borderId="0">
      <alignment vertical="center"/>
    </xf>
    <xf numFmtId="0" fontId="9" fillId="0" borderId="0" applyNumberFormat="0" applyFill="0" applyBorder="0" applyAlignment="0" applyProtection="0"/>
    <xf numFmtId="0" fontId="13" fillId="0" borderId="0" applyNumberFormat="0" applyFill="0" applyBorder="0" applyAlignment="0" applyProtection="0">
      <alignment vertical="top"/>
      <protection locked="0"/>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9"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9"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9"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9"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9"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5" borderId="0" applyNumberFormat="0" applyBorder="0" applyAlignment="0" applyProtection="0">
      <alignment vertical="center"/>
    </xf>
    <xf numFmtId="0" fontId="18" fillId="35" borderId="0" applyNumberFormat="0" applyBorder="0" applyAlignment="0" applyProtection="0">
      <alignment vertical="center"/>
    </xf>
    <xf numFmtId="0" fontId="19" fillId="35" borderId="0" applyNumberFormat="0" applyBorder="0" applyAlignment="0" applyProtection="0">
      <alignment vertical="center"/>
    </xf>
    <xf numFmtId="0" fontId="18" fillId="35" borderId="0" applyNumberFormat="0" applyBorder="0" applyAlignment="0" applyProtection="0">
      <alignment vertical="center"/>
    </xf>
    <xf numFmtId="0" fontId="18" fillId="35"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9"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9"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9"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9" fillId="28" borderId="0" applyNumberFormat="0" applyBorder="0" applyAlignment="0" applyProtection="0">
      <alignment vertical="center"/>
    </xf>
    <xf numFmtId="0" fontId="18" fillId="28" borderId="0" applyNumberFormat="0" applyBorder="0" applyAlignment="0" applyProtection="0">
      <alignment vertical="center"/>
    </xf>
    <xf numFmtId="0" fontId="18" fillId="28"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9"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19" fillId="36" borderId="0" applyNumberFormat="0" applyBorder="0" applyAlignment="0" applyProtection="0">
      <alignment vertical="center"/>
    </xf>
    <xf numFmtId="0" fontId="18" fillId="36" borderId="0" applyNumberFormat="0" applyBorder="0" applyAlignment="0" applyProtection="0">
      <alignment vertical="center"/>
    </xf>
    <xf numFmtId="0" fontId="18" fillId="36"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1"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1"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1"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1"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1" fillId="33" borderId="0" applyNumberFormat="0" applyBorder="0" applyAlignment="0" applyProtection="0">
      <alignment vertical="center"/>
    </xf>
    <xf numFmtId="0" fontId="20" fillId="33" borderId="0" applyNumberFormat="0" applyBorder="0" applyAlignment="0" applyProtection="0">
      <alignment vertical="center"/>
    </xf>
    <xf numFmtId="0" fontId="20" fillId="33"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1"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2" fillId="12" borderId="26" applyNumberFormat="0" applyAlignment="0" applyProtection="0">
      <alignment vertical="center"/>
    </xf>
    <xf numFmtId="0" fontId="23" fillId="7" borderId="0" applyNumberFormat="0" applyBorder="0" applyAlignment="0" applyProtection="0">
      <alignment vertical="center"/>
    </xf>
    <xf numFmtId="0" fontId="24" fillId="9" borderId="0" applyNumberFormat="0" applyBorder="0" applyAlignment="0" applyProtection="0">
      <alignment vertical="center"/>
    </xf>
    <xf numFmtId="0" fontId="18"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18" fillId="0" borderId="0">
      <alignment vertical="center"/>
    </xf>
    <xf numFmtId="0" fontId="2" fillId="0" borderId="0"/>
    <xf numFmtId="0" fontId="18" fillId="0" borderId="0"/>
    <xf numFmtId="0" fontId="2" fillId="0" borderId="0"/>
    <xf numFmtId="0" fontId="18" fillId="0" borderId="0"/>
    <xf numFmtId="0" fontId="2" fillId="0" borderId="0"/>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1"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1"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1"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1"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1"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1"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12" borderId="26" applyNumberFormat="0" applyAlignment="0" applyProtection="0">
      <alignment vertical="center"/>
    </xf>
    <xf numFmtId="0" fontId="22" fillId="12" borderId="26" applyNumberFormat="0" applyAlignment="0" applyProtection="0">
      <alignment vertical="center"/>
    </xf>
    <xf numFmtId="0" fontId="26" fillId="12" borderId="26" applyNumberFormat="0" applyAlignment="0" applyProtection="0">
      <alignment vertical="center"/>
    </xf>
    <xf numFmtId="0" fontId="22" fillId="12" borderId="26" applyNumberFormat="0" applyAlignment="0" applyProtection="0">
      <alignment vertical="center"/>
    </xf>
    <xf numFmtId="0" fontId="22" fillId="12" borderId="26" applyNumberFormat="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7"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8" fillId="13" borderId="27" applyNumberFormat="0" applyFont="0" applyAlignment="0" applyProtection="0">
      <alignment vertical="center"/>
    </xf>
    <xf numFmtId="0" fontId="18" fillId="13" borderId="27" applyNumberFormat="0" applyFont="0" applyAlignment="0" applyProtection="0">
      <alignment vertical="center"/>
    </xf>
    <xf numFmtId="0" fontId="19" fillId="13" borderId="27" applyNumberFormat="0" applyFont="0" applyAlignment="0" applyProtection="0">
      <alignment vertical="center"/>
    </xf>
    <xf numFmtId="0" fontId="18" fillId="13" borderId="27" applyNumberFormat="0" applyFont="0" applyAlignment="0" applyProtection="0">
      <alignment vertical="center"/>
    </xf>
    <xf numFmtId="0" fontId="18" fillId="13" borderId="27" applyNumberFormat="0" applyFont="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1" fillId="0" borderId="25" applyNumberFormat="0" applyFill="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3"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4" fillId="11" borderId="23" applyNumberFormat="0" applyAlignment="0" applyProtection="0">
      <alignment vertical="center"/>
    </xf>
    <xf numFmtId="0" fontId="34" fillId="11" borderId="23" applyNumberFormat="0" applyAlignment="0" applyProtection="0">
      <alignment vertical="center"/>
    </xf>
    <xf numFmtId="0" fontId="35" fillId="11" borderId="23" applyNumberFormat="0" applyAlignment="0" applyProtection="0">
      <alignment vertical="center"/>
    </xf>
    <xf numFmtId="0" fontId="34" fillId="11" borderId="23" applyNumberFormat="0" applyAlignment="0" applyProtection="0">
      <alignment vertical="center"/>
    </xf>
    <xf numFmtId="0" fontId="34" fillId="11" borderId="23"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2"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3" fillId="11" borderId="24" applyNumberFormat="0" applyAlignment="0" applyProtection="0">
      <alignment vertical="center"/>
    </xf>
    <xf numFmtId="0" fontId="43" fillId="11" borderId="24" applyNumberFormat="0" applyAlignment="0" applyProtection="0">
      <alignment vertical="center"/>
    </xf>
    <xf numFmtId="0" fontId="44" fillId="11" borderId="24" applyNumberFormat="0" applyAlignment="0" applyProtection="0">
      <alignment vertical="center"/>
    </xf>
    <xf numFmtId="0" fontId="43" fillId="11" borderId="24" applyNumberFormat="0" applyAlignment="0" applyProtection="0">
      <alignment vertical="center"/>
    </xf>
    <xf numFmtId="0" fontId="43" fillId="11" borderId="24"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7" fillId="10" borderId="23" applyNumberFormat="0" applyAlignment="0" applyProtection="0">
      <alignment vertical="center"/>
    </xf>
    <xf numFmtId="0" fontId="47" fillId="10" borderId="23" applyNumberFormat="0" applyAlignment="0" applyProtection="0">
      <alignment vertical="center"/>
    </xf>
    <xf numFmtId="0" fontId="48" fillId="10" borderId="23" applyNumberFormat="0" applyAlignment="0" applyProtection="0">
      <alignment vertical="center"/>
    </xf>
    <xf numFmtId="0" fontId="47" fillId="10" borderId="23" applyNumberFormat="0" applyAlignment="0" applyProtection="0">
      <alignment vertical="center"/>
    </xf>
    <xf numFmtId="0" fontId="47" fillId="10" borderId="23" applyNumberFormat="0" applyAlignment="0" applyProtection="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2" fillId="0" borderId="0"/>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2"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2"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49" fillId="0" borderId="0">
      <alignment vertical="center"/>
    </xf>
    <xf numFmtId="0" fontId="2" fillId="0" borderId="0"/>
    <xf numFmtId="0" fontId="49" fillId="0" borderId="0">
      <alignment vertical="center"/>
    </xf>
    <xf numFmtId="0" fontId="18" fillId="0" borderId="0">
      <alignment vertical="center"/>
    </xf>
    <xf numFmtId="0" fontId="2" fillId="0" borderId="0">
      <alignment vertical="center"/>
    </xf>
    <xf numFmtId="0" fontId="18" fillId="0" borderId="0" applyNumberFormat="0" applyFont="0" applyFill="0" applyBorder="0" applyProtection="0">
      <alignment vertical="top" wrapText="1"/>
    </xf>
    <xf numFmtId="0" fontId="18" fillId="0" borderId="0" applyNumberFormat="0" applyFont="0" applyFill="0" applyBorder="0" applyProtection="0">
      <alignment vertical="top" wrapText="1"/>
    </xf>
    <xf numFmtId="0" fontId="19" fillId="0" borderId="0" applyNumberFormat="0" applyFont="0" applyFill="0" applyBorder="0" applyProtection="0">
      <alignment vertical="top" wrapText="1"/>
    </xf>
    <xf numFmtId="0" fontId="18" fillId="0" borderId="0" applyNumberFormat="0" applyFont="0" applyFill="0" applyBorder="0" applyProtection="0">
      <alignment vertical="top" wrapText="1"/>
    </xf>
    <xf numFmtId="0" fontId="18" fillId="0" borderId="0" applyNumberFormat="0" applyFont="0" applyFill="0" applyBorder="0" applyProtection="0">
      <alignment vertical="top" wrapText="1"/>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50"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cellStyleXfs>
  <cellXfs count="193">
    <xf numFmtId="0" fontId="0" fillId="0" borderId="0" xfId="0"/>
    <xf numFmtId="0" fontId="0" fillId="0" borderId="0" xfId="0" applyAlignment="1">
      <alignment vertical="top" wrapText="1"/>
    </xf>
    <xf numFmtId="0" fontId="0" fillId="0" borderId="0" xfId="0" applyAlignment="1">
      <alignment vertical="top"/>
    </xf>
    <xf numFmtId="0" fontId="0" fillId="0" borderId="1" xfId="0" applyBorder="1" applyAlignment="1">
      <alignment vertical="top" wrapText="1"/>
    </xf>
    <xf numFmtId="0" fontId="0" fillId="0" borderId="0" xfId="0" applyAlignment="1">
      <alignment horizontal="center" vertical="top" wrapText="1"/>
    </xf>
    <xf numFmtId="0" fontId="0" fillId="0" borderId="1" xfId="0" applyFill="1" applyBorder="1" applyAlignment="1">
      <alignment vertical="top" wrapText="1"/>
    </xf>
    <xf numFmtId="49" fontId="0" fillId="0" borderId="0" xfId="0" applyNumberFormat="1" applyAlignment="1">
      <alignment vertical="top"/>
    </xf>
    <xf numFmtId="49" fontId="0" fillId="0" borderId="0" xfId="0" applyNumberFormat="1" applyAlignment="1">
      <alignment vertical="top" wrapText="1"/>
    </xf>
    <xf numFmtId="49" fontId="0" fillId="2" borderId="1" xfId="0" applyNumberFormat="1" applyFill="1" applyBorder="1" applyAlignment="1">
      <alignment horizontal="center" vertical="top" wrapText="1"/>
    </xf>
    <xf numFmtId="49" fontId="0" fillId="0" borderId="1" xfId="0" applyNumberFormat="1" applyFont="1" applyFill="1" applyBorder="1" applyAlignment="1">
      <alignment vertical="top" wrapText="1"/>
    </xf>
    <xf numFmtId="0" fontId="0" fillId="0" borderId="1" xfId="0" applyNumberFormat="1" applyFont="1" applyBorder="1" applyAlignment="1">
      <alignment horizontal="center" vertical="top" wrapText="1"/>
    </xf>
    <xf numFmtId="0" fontId="0" fillId="0" borderId="1" xfId="0" applyNumberFormat="1" applyFont="1" applyFill="1" applyBorder="1" applyAlignment="1">
      <alignment horizontal="left" vertical="top" wrapText="1"/>
    </xf>
    <xf numFmtId="0" fontId="0" fillId="0" borderId="0" xfId="0" applyFont="1" applyAlignment="1">
      <alignment vertical="top" wrapText="1"/>
    </xf>
    <xf numFmtId="0" fontId="0" fillId="0" borderId="6" xfId="0" applyNumberFormat="1" applyFill="1" applyBorder="1" applyAlignment="1">
      <alignment horizontal="left" vertical="top" wrapText="1"/>
    </xf>
    <xf numFmtId="0" fontId="0" fillId="0" borderId="0" xfId="0" applyFont="1" applyFill="1" applyAlignment="1">
      <alignment vertical="top" wrapText="1"/>
    </xf>
    <xf numFmtId="49" fontId="0" fillId="0" borderId="1" xfId="0" applyNumberFormat="1" applyFont="1" applyBorder="1" applyAlignment="1">
      <alignment vertical="top" wrapText="1"/>
    </xf>
    <xf numFmtId="49" fontId="0" fillId="0" borderId="2" xfId="0" applyNumberFormat="1" applyFont="1" applyBorder="1" applyAlignment="1">
      <alignment vertical="top" wrapText="1"/>
    </xf>
    <xf numFmtId="0" fontId="0" fillId="0" borderId="1" xfId="0" applyNumberFormat="1" applyFont="1" applyBorder="1" applyAlignment="1">
      <alignment vertical="top" wrapText="1"/>
    </xf>
    <xf numFmtId="0" fontId="0" fillId="0" borderId="1" xfId="0" applyNumberFormat="1" applyFill="1" applyBorder="1" applyAlignment="1">
      <alignment horizontal="left" vertical="top" wrapText="1"/>
    </xf>
    <xf numFmtId="0" fontId="0" fillId="0" borderId="1" xfId="0" applyNumberFormat="1" applyFont="1" applyFill="1" applyBorder="1" applyAlignment="1">
      <alignment vertical="top" wrapText="1"/>
    </xf>
    <xf numFmtId="0" fontId="0" fillId="0" borderId="1" xfId="0" applyNumberFormat="1" applyBorder="1" applyAlignment="1">
      <alignment horizontal="left" vertical="top" wrapText="1"/>
    </xf>
    <xf numFmtId="0" fontId="0" fillId="0" borderId="1" xfId="0" applyNumberFormat="1" applyFont="1" applyFill="1" applyBorder="1" applyAlignment="1">
      <alignment horizontal="center" vertical="top" wrapText="1"/>
    </xf>
    <xf numFmtId="0" fontId="2" fillId="2"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0" fillId="0" borderId="1" xfId="0" applyNumberFormat="1" applyFill="1" applyBorder="1" applyAlignment="1">
      <alignment vertical="top" wrapText="1"/>
    </xf>
    <xf numFmtId="0" fontId="0" fillId="0" borderId="1" xfId="0" applyNumberFormat="1" applyBorder="1" applyAlignment="1">
      <alignment horizontal="center" vertical="top" wrapText="1"/>
    </xf>
    <xf numFmtId="49" fontId="0" fillId="0" borderId="9" xfId="0" applyNumberFormat="1" applyBorder="1" applyAlignment="1">
      <alignment horizontal="center" vertical="top" wrapText="1"/>
    </xf>
    <xf numFmtId="49" fontId="0" fillId="0" borderId="8" xfId="0" applyNumberFormat="1" applyBorder="1" applyAlignment="1">
      <alignment horizontal="center" vertical="top" wrapText="1"/>
    </xf>
    <xf numFmtId="49" fontId="0" fillId="0" borderId="10" xfId="0" applyNumberFormat="1" applyBorder="1" applyAlignment="1">
      <alignment horizontal="left" vertical="top" wrapText="1"/>
    </xf>
    <xf numFmtId="0" fontId="2" fillId="0" borderId="1" xfId="0" applyNumberFormat="1" applyFont="1" applyFill="1" applyBorder="1" applyAlignment="1">
      <alignment horizontal="left" vertical="top" wrapText="1"/>
    </xf>
    <xf numFmtId="0" fontId="0" fillId="0" borderId="7" xfId="0" applyFont="1" applyBorder="1" applyAlignment="1">
      <alignment horizontal="left" vertical="top" wrapText="1"/>
    </xf>
    <xf numFmtId="0" fontId="0" fillId="0" borderId="0" xfId="0" applyNumberFormat="1" applyFont="1" applyAlignment="1">
      <alignment vertical="top" wrapText="1"/>
    </xf>
    <xf numFmtId="49" fontId="0" fillId="0" borderId="5" xfId="0" applyNumberFormat="1" applyFont="1" applyBorder="1" applyAlignment="1">
      <alignment vertical="top" wrapText="1"/>
    </xf>
    <xf numFmtId="49" fontId="0" fillId="0" borderId="1" xfId="2" applyNumberFormat="1" applyFont="1" applyFill="1" applyBorder="1" applyAlignment="1">
      <alignment vertical="top" wrapText="1"/>
    </xf>
    <xf numFmtId="0" fontId="0" fillId="0" borderId="4" xfId="2" applyFont="1" applyFill="1" applyBorder="1" applyAlignment="1">
      <alignment horizontal="justify" vertical="top" wrapText="1"/>
    </xf>
    <xf numFmtId="49" fontId="0" fillId="0" borderId="5" xfId="2" applyNumberFormat="1" applyFont="1" applyFill="1" applyBorder="1" applyAlignment="1">
      <alignment vertical="top" wrapText="1"/>
    </xf>
    <xf numFmtId="0" fontId="5" fillId="0" borderId="0" xfId="0" applyFont="1" applyAlignment="1">
      <alignment vertical="top"/>
    </xf>
    <xf numFmtId="0" fontId="6" fillId="0" borderId="0" xfId="0" applyFont="1" applyAlignment="1">
      <alignment vertical="top"/>
    </xf>
    <xf numFmtId="0" fontId="0" fillId="3" borderId="2" xfId="0" applyFill="1" applyBorder="1" applyAlignment="1">
      <alignment horizontal="center" vertical="top"/>
    </xf>
    <xf numFmtId="0" fontId="0" fillId="0" borderId="1" xfId="0" applyBorder="1" applyAlignment="1">
      <alignment vertical="top"/>
    </xf>
    <xf numFmtId="0" fontId="0" fillId="0" borderId="1" xfId="0" applyBorder="1" applyAlignment="1">
      <alignment horizontal="center" vertical="top"/>
    </xf>
    <xf numFmtId="0" fontId="0" fillId="0" borderId="1" xfId="0" applyFill="1" applyBorder="1" applyAlignment="1">
      <alignment vertical="top"/>
    </xf>
    <xf numFmtId="0" fontId="0" fillId="0" borderId="0" xfId="0" applyBorder="1" applyAlignment="1">
      <alignment horizontal="center" vertical="top"/>
    </xf>
    <xf numFmtId="0" fontId="0" fillId="0" borderId="0" xfId="0" applyFill="1" applyBorder="1" applyAlignment="1">
      <alignment vertical="top"/>
    </xf>
    <xf numFmtId="0" fontId="0" fillId="0" borderId="0" xfId="0" applyBorder="1" applyAlignment="1">
      <alignment vertical="top" wrapText="1"/>
    </xf>
    <xf numFmtId="0" fontId="0" fillId="0" borderId="1" xfId="0" applyBorder="1"/>
    <xf numFmtId="49" fontId="0" fillId="4" borderId="1" xfId="0" applyNumberFormat="1" applyFont="1" applyFill="1" applyBorder="1" applyAlignment="1">
      <alignment horizontal="center" vertical="top" wrapText="1"/>
    </xf>
    <xf numFmtId="49" fontId="0" fillId="4" borderId="4" xfId="0" applyNumberFormat="1" applyFont="1" applyFill="1" applyBorder="1" applyAlignment="1">
      <alignment horizontal="left" vertical="top" wrapText="1"/>
    </xf>
    <xf numFmtId="49" fontId="0" fillId="4" borderId="1" xfId="0" applyNumberFormat="1" applyFont="1" applyFill="1" applyBorder="1" applyAlignment="1">
      <alignment horizontal="left" vertical="top" wrapText="1"/>
    </xf>
    <xf numFmtId="0" fontId="0" fillId="0" borderId="1" xfId="0" quotePrefix="1" applyNumberFormat="1" applyFont="1" applyFill="1" applyBorder="1" applyAlignment="1">
      <alignment vertical="top" wrapText="1"/>
    </xf>
    <xf numFmtId="0" fontId="0" fillId="0" borderId="1" xfId="0" applyNumberFormat="1" applyBorder="1" applyAlignment="1">
      <alignment vertical="top" wrapText="1"/>
    </xf>
    <xf numFmtId="0" fontId="0" fillId="0" borderId="2" xfId="0" applyNumberFormat="1" applyBorder="1" applyAlignment="1">
      <alignment horizontal="center" vertical="top" wrapText="1"/>
    </xf>
    <xf numFmtId="0" fontId="0" fillId="0" borderId="1" xfId="0" applyNumberFormat="1" applyFont="1" applyBorder="1" applyAlignment="1">
      <alignment horizontal="left" vertical="top" wrapText="1"/>
    </xf>
    <xf numFmtId="0" fontId="0" fillId="0" borderId="1" xfId="0" applyNumberFormat="1" applyBorder="1" applyAlignment="1">
      <alignment vertical="top" wrapText="1"/>
    </xf>
    <xf numFmtId="0" fontId="0" fillId="0" borderId="4" xfId="0" applyNumberFormat="1" applyBorder="1" applyAlignment="1">
      <alignment horizontal="center" vertical="top" wrapText="1"/>
    </xf>
    <xf numFmtId="0" fontId="0" fillId="0" borderId="11" xfId="0" applyBorder="1" applyAlignment="1">
      <alignment vertical="top"/>
    </xf>
    <xf numFmtId="56" fontId="0" fillId="0" borderId="1" xfId="0" quotePrefix="1" applyNumberFormat="1" applyFont="1" applyBorder="1" applyAlignment="1">
      <alignment vertical="top" wrapText="1"/>
    </xf>
    <xf numFmtId="0" fontId="0" fillId="0" borderId="0" xfId="0" quotePrefix="1" applyAlignment="1">
      <alignment vertical="top"/>
    </xf>
    <xf numFmtId="0" fontId="0" fillId="0" borderId="1" xfId="0" applyNumberFormat="1" applyBorder="1" applyAlignment="1">
      <alignment vertical="top" wrapText="1"/>
    </xf>
    <xf numFmtId="0" fontId="0" fillId="0" borderId="2" xfId="0" applyNumberFormat="1" applyBorder="1" applyAlignment="1">
      <alignment horizontal="center" vertical="top" wrapText="1"/>
    </xf>
    <xf numFmtId="56" fontId="0" fillId="0" borderId="1" xfId="0" quotePrefix="1" applyNumberFormat="1" applyFont="1" applyFill="1" applyBorder="1" applyAlignment="1">
      <alignment vertical="top" wrapText="1"/>
    </xf>
    <xf numFmtId="0" fontId="2" fillId="0" borderId="0" xfId="0" applyFont="1" applyAlignment="1">
      <alignment vertical="top" wrapText="1"/>
    </xf>
    <xf numFmtId="49" fontId="2" fillId="0" borderId="0" xfId="0" applyNumberFormat="1" applyFont="1" applyAlignment="1">
      <alignment vertical="top" wrapText="1"/>
    </xf>
    <xf numFmtId="0" fontId="2" fillId="0" borderId="0" xfId="0" applyFont="1" applyAlignment="1">
      <alignment horizontal="center" vertical="top" wrapText="1"/>
    </xf>
    <xf numFmtId="0" fontId="2" fillId="0" borderId="1" xfId="0" applyFont="1" applyBorder="1" applyAlignment="1">
      <alignment vertical="top" wrapText="1"/>
    </xf>
    <xf numFmtId="49" fontId="2" fillId="0" borderId="1" xfId="0" applyNumberFormat="1" applyFont="1" applyFill="1" applyBorder="1" applyAlignment="1">
      <alignment vertical="top" wrapText="1"/>
    </xf>
    <xf numFmtId="0" fontId="0" fillId="0" borderId="1" xfId="0" applyFill="1" applyBorder="1" applyAlignment="1">
      <alignment horizontal="left" vertical="top" wrapText="1"/>
    </xf>
    <xf numFmtId="0" fontId="0" fillId="0" borderId="1" xfId="0" applyFont="1" applyBorder="1" applyAlignment="1">
      <alignment vertical="top" wrapText="1"/>
    </xf>
    <xf numFmtId="0" fontId="0" fillId="0" borderId="1" xfId="0" applyFont="1" applyFill="1" applyBorder="1" applyAlignment="1">
      <alignment horizontal="left" vertical="top"/>
    </xf>
    <xf numFmtId="0" fontId="2" fillId="0" borderId="1" xfId="0" applyFont="1" applyBorder="1" applyAlignment="1">
      <alignment horizontal="center" vertical="top" wrapText="1"/>
    </xf>
    <xf numFmtId="49" fontId="2" fillId="0" borderId="1" xfId="0" applyNumberFormat="1" applyFont="1" applyBorder="1" applyAlignment="1">
      <alignment vertical="top" wrapText="1"/>
    </xf>
    <xf numFmtId="0" fontId="7" fillId="0" borderId="1" xfId="0" applyFont="1" applyBorder="1" applyAlignment="1">
      <alignment horizontal="left"/>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0" fillId="2" borderId="1" xfId="0" applyFont="1" applyFill="1" applyBorder="1" applyAlignment="1">
      <alignment horizontal="center" vertical="top" wrapText="1"/>
    </xf>
    <xf numFmtId="49" fontId="0" fillId="2" borderId="1" xfId="0" applyNumberFormat="1" applyFont="1" applyFill="1" applyBorder="1" applyAlignment="1">
      <alignment horizontal="center" vertical="top" wrapText="1"/>
    </xf>
    <xf numFmtId="0" fontId="2" fillId="0" borderId="0" xfId="0" applyFont="1" applyAlignment="1">
      <alignment vertical="top"/>
    </xf>
    <xf numFmtId="49" fontId="2" fillId="0" borderId="0" xfId="0" applyNumberFormat="1" applyFont="1" applyAlignment="1">
      <alignment vertical="top"/>
    </xf>
    <xf numFmtId="0" fontId="0" fillId="0" borderId="0" xfId="0" applyFont="1" applyAlignment="1">
      <alignment vertical="top"/>
    </xf>
    <xf numFmtId="0" fontId="5" fillId="0" borderId="0" xfId="0" applyFont="1" applyAlignment="1">
      <alignment horizontal="center" vertical="center"/>
    </xf>
    <xf numFmtId="0" fontId="8" fillId="0" borderId="0" xfId="0" applyFont="1" applyAlignment="1">
      <alignment vertical="top"/>
    </xf>
    <xf numFmtId="0" fontId="8" fillId="0" borderId="0" xfId="0" applyFont="1" applyAlignment="1">
      <alignment horizontal="center" vertical="center"/>
    </xf>
    <xf numFmtId="0" fontId="0" fillId="3" borderId="2" xfId="0" applyFill="1" applyBorder="1" applyAlignment="1">
      <alignment horizontal="center" vertical="center" wrapText="1"/>
    </xf>
    <xf numFmtId="0" fontId="0" fillId="0" borderId="1" xfId="0" applyBorder="1" applyAlignment="1">
      <alignment horizontal="center" vertical="center"/>
    </xf>
    <xf numFmtId="0" fontId="9" fillId="0" borderId="1" xfId="4" applyBorder="1"/>
    <xf numFmtId="0" fontId="0" fillId="0" borderId="0" xfId="0" applyAlignment="1">
      <alignment horizontal="center" vertical="center"/>
    </xf>
    <xf numFmtId="0" fontId="0" fillId="0" borderId="2" xfId="0" applyBorder="1" applyAlignment="1">
      <alignment horizontal="center" vertical="center"/>
    </xf>
    <xf numFmtId="0" fontId="9" fillId="0" borderId="1" xfId="4" applyBorder="1" applyAlignment="1">
      <alignment wrapText="1"/>
    </xf>
    <xf numFmtId="0" fontId="0" fillId="3" borderId="1" xfId="0" applyFill="1" applyBorder="1" applyAlignment="1">
      <alignment horizontal="center" vertical="top" wrapText="1"/>
    </xf>
    <xf numFmtId="0" fontId="0" fillId="0" borderId="1" xfId="0" applyBorder="1" applyAlignment="1">
      <alignment horizontal="center" vertical="center" wrapText="1"/>
    </xf>
    <xf numFmtId="0" fontId="0" fillId="0" borderId="1" xfId="0" quotePrefix="1" applyFill="1" applyBorder="1" applyAlignment="1">
      <alignment horizontal="left" vertical="top" wrapText="1"/>
    </xf>
    <xf numFmtId="49" fontId="0" fillId="0" borderId="0" xfId="0" applyNumberFormat="1" applyFont="1" applyAlignment="1">
      <alignment vertical="top"/>
    </xf>
    <xf numFmtId="0" fontId="2" fillId="0" borderId="0" xfId="0" applyNumberFormat="1" applyFont="1" applyAlignment="1">
      <alignment vertical="top"/>
    </xf>
    <xf numFmtId="0" fontId="0" fillId="2" borderId="2" xfId="0" applyFont="1" applyFill="1" applyBorder="1" applyAlignment="1">
      <alignment horizontal="center" vertical="center" wrapText="1"/>
    </xf>
    <xf numFmtId="49" fontId="0" fillId="2" borderId="2" xfId="0" applyNumberFormat="1" applyFont="1" applyFill="1" applyBorder="1" applyAlignment="1">
      <alignment horizontal="center" vertical="center" wrapText="1"/>
    </xf>
    <xf numFmtId="49" fontId="0" fillId="2" borderId="1" xfId="0" applyNumberFormat="1" applyFill="1" applyBorder="1" applyAlignment="1">
      <alignment horizontal="center" vertical="center" wrapText="1"/>
    </xf>
    <xf numFmtId="0" fontId="0" fillId="0" borderId="0" xfId="0" applyFont="1" applyAlignment="1">
      <alignment vertical="center" wrapText="1"/>
    </xf>
    <xf numFmtId="0" fontId="2" fillId="0" borderId="0" xfId="0" applyFont="1" applyAlignment="1">
      <alignment horizontal="center" vertical="center" wrapText="1"/>
    </xf>
    <xf numFmtId="0" fontId="0" fillId="0" borderId="1" xfId="0" applyNumberFormat="1" applyFont="1" applyBorder="1" applyAlignment="1">
      <alignment horizontal="left" vertical="top"/>
    </xf>
    <xf numFmtId="0" fontId="0" fillId="0" borderId="5" xfId="0" applyNumberFormat="1" applyFont="1" applyBorder="1" applyAlignment="1">
      <alignment horizontal="left" vertical="top"/>
    </xf>
    <xf numFmtId="0" fontId="0" fillId="0" borderId="6" xfId="0" applyNumberFormat="1" applyFont="1" applyFill="1" applyBorder="1" applyAlignment="1">
      <alignment horizontal="left" vertical="top"/>
    </xf>
    <xf numFmtId="0" fontId="0" fillId="0" borderId="1" xfId="0" quotePrefix="1" applyNumberFormat="1" applyFont="1" applyFill="1" applyBorder="1" applyAlignment="1">
      <alignment horizontal="left" vertical="top" wrapText="1"/>
    </xf>
    <xf numFmtId="0" fontId="0" fillId="0" borderId="1" xfId="0" applyFont="1" applyFill="1" applyBorder="1" applyAlignment="1">
      <alignment horizontal="left" vertical="top" wrapText="1"/>
    </xf>
    <xf numFmtId="49" fontId="0" fillId="0" borderId="1" xfId="0" applyNumberFormat="1" applyFont="1" applyFill="1" applyBorder="1" applyAlignment="1">
      <alignment horizontal="left" vertical="top" wrapText="1"/>
    </xf>
    <xf numFmtId="0" fontId="0" fillId="0" borderId="12" xfId="0" applyNumberFormat="1" applyFont="1" applyBorder="1" applyAlignment="1">
      <alignment horizontal="left" vertical="top"/>
    </xf>
    <xf numFmtId="49" fontId="0" fillId="0" borderId="4" xfId="0" applyNumberFormat="1" applyFont="1" applyBorder="1" applyAlignment="1">
      <alignment horizontal="left" vertical="top" wrapText="1"/>
    </xf>
    <xf numFmtId="0" fontId="0" fillId="0" borderId="13" xfId="0" applyNumberFormat="1" applyFont="1" applyBorder="1" applyAlignment="1">
      <alignment horizontal="left" vertical="top"/>
    </xf>
    <xf numFmtId="0" fontId="0" fillId="0" borderId="6" xfId="0" applyNumberFormat="1" applyFont="1" applyFill="1" applyBorder="1" applyAlignment="1">
      <alignment horizontal="left" vertical="top" wrapText="1"/>
    </xf>
    <xf numFmtId="0" fontId="0" fillId="0" borderId="14" xfId="0" applyNumberFormat="1" applyFont="1" applyBorder="1" applyAlignment="1">
      <alignment horizontal="left" vertical="top"/>
    </xf>
    <xf numFmtId="0" fontId="2" fillId="0" borderId="15" xfId="0" applyFont="1" applyBorder="1" applyAlignment="1">
      <alignment vertical="top" wrapText="1"/>
    </xf>
    <xf numFmtId="0" fontId="2" fillId="0" borderId="15" xfId="0" applyNumberFormat="1" applyFont="1" applyBorder="1" applyAlignment="1">
      <alignment vertical="top" wrapText="1"/>
    </xf>
    <xf numFmtId="0" fontId="2" fillId="0" borderId="0" xfId="0" applyNumberFormat="1" applyFont="1" applyAlignment="1">
      <alignment vertical="top" wrapText="1"/>
    </xf>
    <xf numFmtId="0" fontId="0" fillId="0" borderId="0" xfId="0" applyNumberFormat="1" applyFont="1" applyFill="1" applyAlignment="1">
      <alignment vertical="top" wrapText="1"/>
    </xf>
    <xf numFmtId="49" fontId="0" fillId="0" borderId="0" xfId="0" applyNumberFormat="1" applyFont="1" applyFill="1" applyAlignment="1">
      <alignment vertical="top" wrapText="1"/>
    </xf>
    <xf numFmtId="49" fontId="0" fillId="0" borderId="0" xfId="0" applyNumberFormat="1" applyFont="1" applyAlignment="1">
      <alignment vertical="top" wrapText="1"/>
    </xf>
    <xf numFmtId="0" fontId="0" fillId="4" borderId="1" xfId="0" applyFill="1" applyBorder="1" applyAlignment="1">
      <alignment horizontal="center" vertical="top"/>
    </xf>
    <xf numFmtId="0" fontId="0" fillId="4" borderId="1" xfId="0" applyFill="1" applyBorder="1" applyAlignment="1">
      <alignment vertical="top"/>
    </xf>
    <xf numFmtId="0" fontId="0" fillId="4" borderId="1" xfId="0" applyFill="1" applyBorder="1" applyAlignment="1">
      <alignment vertical="top" wrapText="1"/>
    </xf>
    <xf numFmtId="0" fontId="0" fillId="0" borderId="1" xfId="0" applyNumberFormat="1" applyFont="1" applyBorder="1" applyAlignment="1">
      <alignment horizontal="left" vertical="top" wrapText="1"/>
    </xf>
    <xf numFmtId="0" fontId="0" fillId="0" borderId="2" xfId="0" applyNumberFormat="1" applyFont="1" applyBorder="1" applyAlignment="1">
      <alignment horizontal="center" vertical="top" wrapText="1"/>
    </xf>
    <xf numFmtId="0" fontId="10" fillId="5" borderId="1" xfId="0" applyFont="1" applyFill="1" applyBorder="1" applyAlignment="1">
      <alignment horizontal="center" vertical="top"/>
    </xf>
    <xf numFmtId="0" fontId="0" fillId="0" borderId="1" xfId="0" applyNumberFormat="1" applyFont="1" applyBorder="1" applyAlignment="1">
      <alignment vertical="top" wrapText="1"/>
    </xf>
    <xf numFmtId="0" fontId="0" fillId="0" borderId="16" xfId="0" applyNumberFormat="1" applyFont="1" applyFill="1" applyBorder="1" applyAlignment="1">
      <alignment horizontal="left" vertical="top" wrapText="1"/>
    </xf>
    <xf numFmtId="49" fontId="0" fillId="6" borderId="1" xfId="0" applyNumberFormat="1" applyFont="1" applyFill="1" applyBorder="1" applyAlignment="1">
      <alignment horizontal="left" vertical="top" wrapText="1"/>
    </xf>
    <xf numFmtId="49" fontId="0" fillId="6" borderId="1" xfId="0" applyNumberFormat="1" applyFill="1" applyBorder="1" applyAlignment="1">
      <alignment horizontal="left" vertical="top" wrapText="1"/>
    </xf>
    <xf numFmtId="49" fontId="0" fillId="6" borderId="1" xfId="0" applyNumberFormat="1" applyFont="1" applyFill="1" applyBorder="1" applyAlignment="1">
      <alignment vertical="top" wrapText="1"/>
    </xf>
    <xf numFmtId="0" fontId="0" fillId="0" borderId="1" xfId="0" applyNumberFormat="1" applyBorder="1" applyAlignment="1">
      <alignment vertical="top" wrapText="1"/>
    </xf>
    <xf numFmtId="0" fontId="0" fillId="0" borderId="4" xfId="0" applyNumberFormat="1" applyBorder="1" applyAlignment="1">
      <alignment horizontal="center" vertical="top" wrapText="1"/>
    </xf>
    <xf numFmtId="0" fontId="0" fillId="0" borderId="18" xfId="0" applyFont="1" applyBorder="1" applyAlignment="1">
      <alignment horizontal="left" vertical="top" wrapText="1"/>
    </xf>
    <xf numFmtId="0" fontId="0" fillId="0" borderId="5" xfId="0" applyNumberFormat="1" applyFont="1" applyBorder="1" applyAlignment="1">
      <alignment vertical="top" wrapText="1"/>
    </xf>
    <xf numFmtId="49" fontId="0" fillId="0" borderId="1" xfId="0" quotePrefix="1" applyNumberFormat="1" applyFont="1" applyBorder="1" applyAlignment="1">
      <alignment vertical="top" wrapText="1"/>
    </xf>
    <xf numFmtId="0" fontId="0" fillId="0" borderId="19" xfId="0" applyFill="1" applyBorder="1" applyAlignment="1">
      <alignment vertical="top"/>
    </xf>
    <xf numFmtId="0" fontId="11" fillId="0" borderId="1" xfId="0" applyNumberFormat="1" applyFont="1" applyFill="1" applyBorder="1" applyAlignment="1">
      <alignment horizontal="left" vertical="top" wrapText="1"/>
    </xf>
    <xf numFmtId="0" fontId="0" fillId="0" borderId="1" xfId="0" applyFont="1" applyFill="1" applyBorder="1" applyAlignment="1">
      <alignment vertical="top" wrapText="1"/>
    </xf>
    <xf numFmtId="0" fontId="0" fillId="0" borderId="0" xfId="0" applyFill="1" applyBorder="1" applyAlignment="1">
      <alignment vertical="center"/>
    </xf>
    <xf numFmtId="0" fontId="0" fillId="0" borderId="0" xfId="0" applyFont="1" applyAlignment="1">
      <alignment vertical="center"/>
    </xf>
    <xf numFmtId="0" fontId="16" fillId="0" borderId="0" xfId="0" applyFont="1" applyAlignment="1">
      <alignment vertical="center"/>
    </xf>
    <xf numFmtId="0" fontId="0" fillId="0" borderId="0" xfId="0" applyBorder="1" applyAlignment="1">
      <alignment vertical="center"/>
    </xf>
    <xf numFmtId="0" fontId="17" fillId="0" borderId="0" xfId="0" applyFont="1" applyBorder="1" applyAlignment="1">
      <alignment vertical="center" wrapText="1"/>
    </xf>
    <xf numFmtId="0" fontId="52" fillId="0" borderId="0" xfId="0" applyFont="1" applyAlignment="1">
      <alignment horizontal="right"/>
    </xf>
    <xf numFmtId="0" fontId="0" fillId="0" borderId="0" xfId="0" applyAlignment="1"/>
    <xf numFmtId="0" fontId="0" fillId="0" borderId="1" xfId="0" applyBorder="1" applyAlignment="1">
      <alignment vertical="center"/>
    </xf>
    <xf numFmtId="0" fontId="0" fillId="0" borderId="1" xfId="0" applyFont="1" applyBorder="1" applyAlignment="1">
      <alignment vertical="center"/>
    </xf>
    <xf numFmtId="0" fontId="0" fillId="0" borderId="0" xfId="0" applyAlignment="1">
      <alignment vertical="center"/>
    </xf>
    <xf numFmtId="0" fontId="0" fillId="38" borderId="1" xfId="0" applyFill="1" applyBorder="1" applyAlignment="1">
      <alignment vertical="center"/>
    </xf>
    <xf numFmtId="0" fontId="0" fillId="38" borderId="1" xfId="0" applyFill="1" applyBorder="1" applyAlignment="1">
      <alignment horizontal="center"/>
    </xf>
    <xf numFmtId="0" fontId="16" fillId="0" borderId="1" xfId="0" applyFont="1" applyBorder="1" applyAlignment="1">
      <alignment vertical="top"/>
    </xf>
    <xf numFmtId="0" fontId="16" fillId="0" borderId="1" xfId="0" applyFont="1" applyBorder="1" applyAlignment="1">
      <alignment vertical="center" wrapText="1"/>
    </xf>
    <xf numFmtId="0" fontId="51" fillId="0" borderId="0" xfId="0" applyFont="1"/>
    <xf numFmtId="0" fontId="12" fillId="0" borderId="0" xfId="0" applyFont="1"/>
    <xf numFmtId="0" fontId="0" fillId="0" borderId="0" xfId="0" applyAlignment="1"/>
    <xf numFmtId="0" fontId="14" fillId="0" borderId="0" xfId="0" applyFont="1" applyAlignment="1">
      <alignment horizontal="center" vertical="top" wrapText="1"/>
    </xf>
    <xf numFmtId="0" fontId="0" fillId="0" borderId="0" xfId="0" applyAlignment="1">
      <alignment vertical="center"/>
    </xf>
    <xf numFmtId="0" fontId="0" fillId="0" borderId="0" xfId="0" applyAlignment="1">
      <alignment vertical="top" wrapText="1"/>
    </xf>
    <xf numFmtId="0" fontId="0" fillId="0" borderId="5" xfId="0" applyBorder="1" applyAlignment="1"/>
    <xf numFmtId="0" fontId="0" fillId="0" borderId="6" xfId="0" applyBorder="1" applyAlignment="1"/>
    <xf numFmtId="0" fontId="15" fillId="0" borderId="0" xfId="0" applyFont="1" applyAlignment="1">
      <alignment vertical="center"/>
    </xf>
    <xf numFmtId="0" fontId="0" fillId="38" borderId="5" xfId="0" applyFill="1"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0" fillId="0" borderId="3" xfId="0" applyFont="1" applyBorder="1" applyAlignment="1">
      <alignment vertical="center"/>
    </xf>
    <xf numFmtId="0" fontId="0" fillId="0" borderId="4"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1" xfId="0" applyFont="1" applyFill="1" applyBorder="1" applyAlignment="1">
      <alignment vertical="center"/>
    </xf>
    <xf numFmtId="0" fontId="0" fillId="0" borderId="1" xfId="0" applyBorder="1" applyAlignment="1"/>
    <xf numFmtId="0" fontId="0" fillId="38" borderId="1" xfId="0" applyFill="1" applyBorder="1" applyAlignment="1">
      <alignment horizontal="center"/>
    </xf>
    <xf numFmtId="0" fontId="0" fillId="0" borderId="1" xfId="0" applyBorder="1" applyAlignment="1">
      <alignment horizontal="center"/>
    </xf>
    <xf numFmtId="0" fontId="0" fillId="0" borderId="1" xfId="0" applyBorder="1" applyAlignment="1">
      <alignment vertical="center"/>
    </xf>
    <xf numFmtId="0" fontId="0" fillId="0" borderId="2" xfId="0" applyBorder="1" applyAlignment="1">
      <alignment vertical="top"/>
    </xf>
    <xf numFmtId="0" fontId="0" fillId="0" borderId="4" xfId="0" applyBorder="1" applyAlignment="1">
      <alignmen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NumberFormat="1" applyFont="1" applyBorder="1" applyAlignment="1">
      <alignment horizontal="left" vertical="top" wrapText="1"/>
    </xf>
    <xf numFmtId="0" fontId="0" fillId="0" borderId="12" xfId="0" applyNumberFormat="1" applyFont="1" applyBorder="1" applyAlignment="1">
      <alignment horizontal="left" vertical="top" wrapText="1"/>
    </xf>
    <xf numFmtId="0" fontId="0" fillId="2" borderId="12" xfId="0" applyNumberFormat="1" applyFont="1" applyFill="1" applyBorder="1" applyAlignment="1">
      <alignment horizontal="center" vertical="center"/>
    </xf>
    <xf numFmtId="0" fontId="0" fillId="2" borderId="6" xfId="0" applyNumberFormat="1" applyFont="1" applyFill="1" applyBorder="1" applyAlignment="1">
      <alignment horizontal="center" vertical="center"/>
    </xf>
    <xf numFmtId="0" fontId="0" fillId="0" borderId="17" xfId="0" applyNumberFormat="1" applyFont="1" applyBorder="1" applyAlignment="1">
      <alignment horizontal="left" vertical="top" wrapText="1"/>
    </xf>
    <xf numFmtId="0" fontId="0" fillId="0" borderId="15" xfId="0" applyNumberFormat="1" applyFont="1" applyBorder="1" applyAlignment="1">
      <alignment horizontal="left" vertical="top" wrapText="1"/>
    </xf>
    <xf numFmtId="0" fontId="0" fillId="0" borderId="16" xfId="0" applyNumberFormat="1" applyFont="1" applyBorder="1" applyAlignment="1">
      <alignment horizontal="left" vertical="top" wrapText="1"/>
    </xf>
    <xf numFmtId="0" fontId="0" fillId="0" borderId="2" xfId="0" applyNumberFormat="1" applyFont="1" applyBorder="1" applyAlignment="1">
      <alignment horizontal="center" vertical="top" wrapText="1"/>
    </xf>
    <xf numFmtId="0" fontId="0" fillId="0" borderId="3" xfId="0" applyNumberFormat="1" applyFont="1" applyBorder="1" applyAlignment="1">
      <alignment horizontal="center" vertical="top" wrapText="1"/>
    </xf>
    <xf numFmtId="0" fontId="0" fillId="0" borderId="4" xfId="0" applyNumberFormat="1" applyFont="1" applyBorder="1" applyAlignment="1">
      <alignment horizontal="center" vertical="top" wrapText="1"/>
    </xf>
    <xf numFmtId="0" fontId="0" fillId="0" borderId="1" xfId="0" applyNumberFormat="1" applyBorder="1" applyAlignment="1">
      <alignment vertical="top" wrapText="1"/>
    </xf>
    <xf numFmtId="0" fontId="0" fillId="0" borderId="2" xfId="0" applyNumberFormat="1" applyBorder="1" applyAlignment="1">
      <alignment horizontal="center" vertical="top" wrapText="1"/>
    </xf>
    <xf numFmtId="0" fontId="0" fillId="0" borderId="3" xfId="0" applyNumberFormat="1" applyBorder="1" applyAlignment="1">
      <alignment horizontal="center" vertical="top" wrapText="1"/>
    </xf>
    <xf numFmtId="0" fontId="0" fillId="0" borderId="4" xfId="0" applyNumberFormat="1" applyBorder="1" applyAlignment="1">
      <alignment horizontal="center" vertical="top" wrapText="1"/>
    </xf>
  </cellXfs>
  <cellStyles count="295">
    <cellStyle name="20% - アクセント 1 2" xfId="6"/>
    <cellStyle name="20% - アクセント 1 3" xfId="7"/>
    <cellStyle name="20% - アクセント 1 3 2" xfId="8"/>
    <cellStyle name="20% - アクセント 1 4" xfId="9"/>
    <cellStyle name="20% - アクセント 1 5" xfId="10"/>
    <cellStyle name="20% - アクセント 2 2" xfId="11"/>
    <cellStyle name="20% - アクセント 2 3" xfId="12"/>
    <cellStyle name="20% - アクセント 2 3 2" xfId="13"/>
    <cellStyle name="20% - アクセント 2 4" xfId="14"/>
    <cellStyle name="20% - アクセント 2 5" xfId="15"/>
    <cellStyle name="20% - アクセント 3 2" xfId="16"/>
    <cellStyle name="20% - アクセント 3 3" xfId="17"/>
    <cellStyle name="20% - アクセント 3 3 2" xfId="18"/>
    <cellStyle name="20% - アクセント 3 4" xfId="19"/>
    <cellStyle name="20% - アクセント 3 5" xfId="20"/>
    <cellStyle name="20% - アクセント 4 2" xfId="21"/>
    <cellStyle name="20% - アクセント 4 3" xfId="22"/>
    <cellStyle name="20% - アクセント 4 3 2" xfId="23"/>
    <cellStyle name="20% - アクセント 4 4" xfId="24"/>
    <cellStyle name="20% - アクセント 4 5" xfId="25"/>
    <cellStyle name="20% - アクセント 5 2" xfId="26"/>
    <cellStyle name="20% - アクセント 5 3" xfId="27"/>
    <cellStyle name="20% - アクセント 5 3 2" xfId="28"/>
    <cellStyle name="20% - アクセント 5 4" xfId="29"/>
    <cellStyle name="20% - アクセント 5 5" xfId="30"/>
    <cellStyle name="20% - アクセント 6 2" xfId="31"/>
    <cellStyle name="20% - アクセント 6 3" xfId="32"/>
    <cellStyle name="20% - アクセント 6 3 2" xfId="33"/>
    <cellStyle name="20% - アクセント 6 4" xfId="34"/>
    <cellStyle name="20% - アクセント 6 5" xfId="35"/>
    <cellStyle name="40% - アクセント 1 2" xfId="36"/>
    <cellStyle name="40% - アクセント 1 3" xfId="37"/>
    <cellStyle name="40% - アクセント 1 3 2" xfId="38"/>
    <cellStyle name="40% - アクセント 1 4" xfId="39"/>
    <cellStyle name="40% - アクセント 1 5" xfId="40"/>
    <cellStyle name="40% - アクセント 2 2" xfId="41"/>
    <cellStyle name="40% - アクセント 2 3" xfId="42"/>
    <cellStyle name="40% - アクセント 2 3 2" xfId="43"/>
    <cellStyle name="40% - アクセント 2 4" xfId="44"/>
    <cellStyle name="40% - アクセント 2 5" xfId="45"/>
    <cellStyle name="40% - アクセント 3 2" xfId="46"/>
    <cellStyle name="40% - アクセント 3 3" xfId="47"/>
    <cellStyle name="40% - アクセント 3 3 2" xfId="48"/>
    <cellStyle name="40% - アクセント 3 4" xfId="49"/>
    <cellStyle name="40% - アクセント 3 5" xfId="50"/>
    <cellStyle name="40% - アクセント 4 2" xfId="51"/>
    <cellStyle name="40% - アクセント 4 3" xfId="52"/>
    <cellStyle name="40% - アクセント 4 3 2" xfId="53"/>
    <cellStyle name="40% - アクセント 4 4" xfId="54"/>
    <cellStyle name="40% - アクセント 4 5" xfId="55"/>
    <cellStyle name="40% - アクセント 5 2" xfId="56"/>
    <cellStyle name="40% - アクセント 5 3" xfId="57"/>
    <cellStyle name="40% - アクセント 5 3 2" xfId="58"/>
    <cellStyle name="40% - アクセント 5 4" xfId="59"/>
    <cellStyle name="40% - アクセント 5 5" xfId="60"/>
    <cellStyle name="40% - アクセント 6 2" xfId="61"/>
    <cellStyle name="40% - アクセント 6 3" xfId="62"/>
    <cellStyle name="40% - アクセント 6 3 2" xfId="63"/>
    <cellStyle name="40% - アクセント 6 4" xfId="64"/>
    <cellStyle name="40% - アクセント 6 5" xfId="65"/>
    <cellStyle name="60% - アクセント 1 2" xfId="66"/>
    <cellStyle name="60% - アクセント 1 3" xfId="67"/>
    <cellStyle name="60% - アクセント 1 3 2" xfId="68"/>
    <cellStyle name="60% - アクセント 1 4" xfId="69"/>
    <cellStyle name="60% - アクセント 1 5" xfId="70"/>
    <cellStyle name="60% - アクセント 2 2" xfId="71"/>
    <cellStyle name="60% - アクセント 2 3" xfId="72"/>
    <cellStyle name="60% - アクセント 2 3 2" xfId="73"/>
    <cellStyle name="60% - アクセント 2 4" xfId="74"/>
    <cellStyle name="60% - アクセント 2 5" xfId="75"/>
    <cellStyle name="60% - アクセント 3 2" xfId="76"/>
    <cellStyle name="60% - アクセント 3 3" xfId="77"/>
    <cellStyle name="60% - アクセント 3 3 2" xfId="78"/>
    <cellStyle name="60% - アクセント 3 4" xfId="79"/>
    <cellStyle name="60% - アクセント 3 5" xfId="80"/>
    <cellStyle name="60% - アクセント 4 2" xfId="81"/>
    <cellStyle name="60% - アクセント 4 3" xfId="82"/>
    <cellStyle name="60% - アクセント 4 3 2" xfId="83"/>
    <cellStyle name="60% - アクセント 4 4" xfId="84"/>
    <cellStyle name="60% - アクセント 4 5" xfId="85"/>
    <cellStyle name="60% - アクセント 5 2" xfId="86"/>
    <cellStyle name="60% - アクセント 5 3" xfId="87"/>
    <cellStyle name="60% - アクセント 5 3 2" xfId="88"/>
    <cellStyle name="60% - アクセント 5 4" xfId="89"/>
    <cellStyle name="60% - アクセント 5 5" xfId="90"/>
    <cellStyle name="60% - アクセント 6 2" xfId="91"/>
    <cellStyle name="60% - アクセント 6 3" xfId="92"/>
    <cellStyle name="60% - アクセント 6 3 2" xfId="93"/>
    <cellStyle name="60% - アクセント 6 4" xfId="94"/>
    <cellStyle name="60% - アクセント 6 5" xfId="95"/>
    <cellStyle name="Check Cell 2" xfId="96"/>
    <cellStyle name="Good 2" xfId="97"/>
    <cellStyle name="Neutral 2" xfId="98"/>
    <cellStyle name="Normal 2" xfId="99"/>
    <cellStyle name="Normal 2 2" xfId="100"/>
    <cellStyle name="Normal 2 3" xfId="101"/>
    <cellStyle name="Normal 2 4" xfId="102"/>
    <cellStyle name="Normal 2 5" xfId="103"/>
    <cellStyle name="Normal 2 6" xfId="104"/>
    <cellStyle name="Normal 3" xfId="105"/>
    <cellStyle name="Normal 3 2" xfId="106"/>
    <cellStyle name="Normal 4" xfId="107"/>
    <cellStyle name="Normal 4 2" xfId="108"/>
    <cellStyle name="Normal 5" xfId="109"/>
    <cellStyle name="Normal 5 2" xfId="110"/>
    <cellStyle name="Normal 5 3" xfId="111"/>
    <cellStyle name="Normal_Sheet1" xfId="112"/>
    <cellStyle name="アクセント 1 2" xfId="113"/>
    <cellStyle name="アクセント 1 3" xfId="114"/>
    <cellStyle name="アクセント 1 3 2" xfId="115"/>
    <cellStyle name="アクセント 1 4" xfId="116"/>
    <cellStyle name="アクセント 1 5" xfId="117"/>
    <cellStyle name="アクセント 2 2" xfId="118"/>
    <cellStyle name="アクセント 2 3" xfId="119"/>
    <cellStyle name="アクセント 2 3 2" xfId="120"/>
    <cellStyle name="アクセント 2 4" xfId="121"/>
    <cellStyle name="アクセント 2 5" xfId="122"/>
    <cellStyle name="アクセント 3 2" xfId="123"/>
    <cellStyle name="アクセント 3 3" xfId="124"/>
    <cellStyle name="アクセント 3 3 2" xfId="125"/>
    <cellStyle name="アクセント 3 4" xfId="126"/>
    <cellStyle name="アクセント 3 5" xfId="127"/>
    <cellStyle name="アクセント 4 2" xfId="128"/>
    <cellStyle name="アクセント 4 3" xfId="129"/>
    <cellStyle name="アクセント 4 3 2" xfId="130"/>
    <cellStyle name="アクセント 4 4" xfId="131"/>
    <cellStyle name="アクセント 4 5" xfId="132"/>
    <cellStyle name="アクセント 5 2" xfId="133"/>
    <cellStyle name="アクセント 5 3" xfId="134"/>
    <cellStyle name="アクセント 5 3 2" xfId="135"/>
    <cellStyle name="アクセント 5 4" xfId="136"/>
    <cellStyle name="アクセント 5 5" xfId="137"/>
    <cellStyle name="アクセント 6 2" xfId="138"/>
    <cellStyle name="アクセント 6 3" xfId="139"/>
    <cellStyle name="アクセント 6 3 2" xfId="140"/>
    <cellStyle name="アクセント 6 4" xfId="141"/>
    <cellStyle name="アクセント 6 5" xfId="142"/>
    <cellStyle name="タイトル 2" xfId="143"/>
    <cellStyle name="タイトル 3" xfId="144"/>
    <cellStyle name="タイトル 4" xfId="145"/>
    <cellStyle name="タイトル 5" xfId="146"/>
    <cellStyle name="チェック セル 2" xfId="147"/>
    <cellStyle name="チェック セル 3" xfId="148"/>
    <cellStyle name="チェック セル 3 2" xfId="149"/>
    <cellStyle name="チェック セル 4" xfId="150"/>
    <cellStyle name="チェック セル 5" xfId="151"/>
    <cellStyle name="どちらでもない 2" xfId="152"/>
    <cellStyle name="どちらでもない 3" xfId="153"/>
    <cellStyle name="どちらでもない 3 2" xfId="154"/>
    <cellStyle name="どちらでもない 4" xfId="155"/>
    <cellStyle name="どちらでもない 5" xfId="156"/>
    <cellStyle name="ハイパーリンク" xfId="4" builtinId="8"/>
    <cellStyle name="ハイパーリンク 2" xfId="5"/>
    <cellStyle name="ハイパーリンク 3" xfId="157"/>
    <cellStyle name="ハイパーリンク 4" xfId="158"/>
    <cellStyle name="メモ 2" xfId="159"/>
    <cellStyle name="メモ 3" xfId="160"/>
    <cellStyle name="メモ 3 2" xfId="161"/>
    <cellStyle name="メモ 4" xfId="162"/>
    <cellStyle name="メモ 5" xfId="163"/>
    <cellStyle name="リンク セル 2" xfId="164"/>
    <cellStyle name="リンク セル 3" xfId="165"/>
    <cellStyle name="リンク セル 3 2" xfId="166"/>
    <cellStyle name="リンク セル 4" xfId="167"/>
    <cellStyle name="リンク セル 5" xfId="168"/>
    <cellStyle name="悪い 2" xfId="169"/>
    <cellStyle name="悪い 3" xfId="170"/>
    <cellStyle name="悪い 4" xfId="171"/>
    <cellStyle name="悪い 4 2" xfId="172"/>
    <cellStyle name="悪い 5" xfId="173"/>
    <cellStyle name="悪い 6" xfId="174"/>
    <cellStyle name="計算 2" xfId="175"/>
    <cellStyle name="計算 3" xfId="176"/>
    <cellStyle name="計算 3 2" xfId="177"/>
    <cellStyle name="計算 4" xfId="178"/>
    <cellStyle name="計算 5" xfId="179"/>
    <cellStyle name="警告文 2" xfId="180"/>
    <cellStyle name="警告文 3" xfId="181"/>
    <cellStyle name="警告文 3 2" xfId="182"/>
    <cellStyle name="警告文 4" xfId="183"/>
    <cellStyle name="警告文 5" xfId="184"/>
    <cellStyle name="見出し 1 2" xfId="185"/>
    <cellStyle name="見出し 1 3" xfId="186"/>
    <cellStyle name="見出し 1 4" xfId="187"/>
    <cellStyle name="見出し 1 5" xfId="188"/>
    <cellStyle name="見出し 2 2" xfId="189"/>
    <cellStyle name="見出し 2 3" xfId="190"/>
    <cellStyle name="見出し 2 4" xfId="191"/>
    <cellStyle name="見出し 2 5" xfId="192"/>
    <cellStyle name="見出し 3 2" xfId="193"/>
    <cellStyle name="見出し 3 3" xfId="194"/>
    <cellStyle name="見出し 3 4" xfId="195"/>
    <cellStyle name="見出し 3 5" xfId="196"/>
    <cellStyle name="見出し 4 2" xfId="197"/>
    <cellStyle name="見出し 4 3" xfId="198"/>
    <cellStyle name="見出し 4 4" xfId="199"/>
    <cellStyle name="見出し 4 5" xfId="200"/>
    <cellStyle name="集計 2" xfId="201"/>
    <cellStyle name="集計 3" xfId="202"/>
    <cellStyle name="集計 3 2" xfId="203"/>
    <cellStyle name="集計 4" xfId="204"/>
    <cellStyle name="集計 5" xfId="205"/>
    <cellStyle name="出力 2" xfId="206"/>
    <cellStyle name="出力 3" xfId="207"/>
    <cellStyle name="出力 3 2" xfId="208"/>
    <cellStyle name="出力 4" xfId="209"/>
    <cellStyle name="出力 5" xfId="210"/>
    <cellStyle name="説明文 2" xfId="211"/>
    <cellStyle name="説明文 3" xfId="212"/>
    <cellStyle name="説明文 3 2" xfId="213"/>
    <cellStyle name="説明文 4" xfId="214"/>
    <cellStyle name="説明文 5" xfId="215"/>
    <cellStyle name="入力 2" xfId="216"/>
    <cellStyle name="入力 3" xfId="217"/>
    <cellStyle name="入力 3 2" xfId="218"/>
    <cellStyle name="入力 4" xfId="219"/>
    <cellStyle name="入力 5" xfId="220"/>
    <cellStyle name="標準" xfId="0" builtinId="0"/>
    <cellStyle name="標準 10" xfId="221"/>
    <cellStyle name="標準 11" xfId="222"/>
    <cellStyle name="標準 12" xfId="223"/>
    <cellStyle name="標準 13" xfId="224"/>
    <cellStyle name="標準 13 2" xfId="225"/>
    <cellStyle name="標準 13 3" xfId="226"/>
    <cellStyle name="標準 13 4" xfId="227"/>
    <cellStyle name="標準 14" xfId="228"/>
    <cellStyle name="標準 14 2" xfId="229"/>
    <cellStyle name="標準 14 3" xfId="230"/>
    <cellStyle name="標準 14 4" xfId="231"/>
    <cellStyle name="標準 15" xfId="232"/>
    <cellStyle name="標準 16" xfId="233"/>
    <cellStyle name="標準 17" xfId="234"/>
    <cellStyle name="標準 18" xfId="235"/>
    <cellStyle name="標準 19" xfId="236"/>
    <cellStyle name="標準 2" xfId="1"/>
    <cellStyle name="標準 2 2" xfId="2"/>
    <cellStyle name="標準 2 2 2" xfId="237"/>
    <cellStyle name="標準 2 3" xfId="238"/>
    <cellStyle name="標準 2 4" xfId="239"/>
    <cellStyle name="標準 20" xfId="240"/>
    <cellStyle name="標準 21" xfId="241"/>
    <cellStyle name="標準 22" xfId="242"/>
    <cellStyle name="標準 23" xfId="243"/>
    <cellStyle name="標準 24" xfId="244"/>
    <cellStyle name="標準 25" xfId="245"/>
    <cellStyle name="標準 26" xfId="246"/>
    <cellStyle name="標準 27" xfId="247"/>
    <cellStyle name="標準 28" xfId="248"/>
    <cellStyle name="標準 29" xfId="249"/>
    <cellStyle name="標準 3" xfId="250"/>
    <cellStyle name="標準 3 2" xfId="251"/>
    <cellStyle name="標準 3 3" xfId="252"/>
    <cellStyle name="標準 30" xfId="253"/>
    <cellStyle name="標準 31" xfId="254"/>
    <cellStyle name="標準 32" xfId="255"/>
    <cellStyle name="標準 33" xfId="256"/>
    <cellStyle name="標準 34" xfId="257"/>
    <cellStyle name="標準 35" xfId="258"/>
    <cellStyle name="標準 36" xfId="259"/>
    <cellStyle name="標準 37" xfId="260"/>
    <cellStyle name="標準 38" xfId="261"/>
    <cellStyle name="標準 39" xfId="262"/>
    <cellStyle name="標準 4" xfId="3"/>
    <cellStyle name="標準 4 2" xfId="263"/>
    <cellStyle name="標準 4 3" xfId="264"/>
    <cellStyle name="標準 40" xfId="265"/>
    <cellStyle name="標準 41" xfId="266"/>
    <cellStyle name="標準 42" xfId="267"/>
    <cellStyle name="標準 43" xfId="268"/>
    <cellStyle name="標準 44" xfId="269"/>
    <cellStyle name="標準 45" xfId="270"/>
    <cellStyle name="標準 46" xfId="271"/>
    <cellStyle name="標準 47" xfId="272"/>
    <cellStyle name="標準 48" xfId="273"/>
    <cellStyle name="標準 49" xfId="274"/>
    <cellStyle name="標準 49 2" xfId="275"/>
    <cellStyle name="標準 49 3" xfId="276"/>
    <cellStyle name="標準 5" xfId="277"/>
    <cellStyle name="標準 5 2" xfId="278"/>
    <cellStyle name="標準 50" xfId="279"/>
    <cellStyle name="標準 51" xfId="280"/>
    <cellStyle name="標準 51 2" xfId="281"/>
    <cellStyle name="標準 52" xfId="282"/>
    <cellStyle name="標準 53" xfId="283"/>
    <cellStyle name="標準 6" xfId="284"/>
    <cellStyle name="標準 7" xfId="285"/>
    <cellStyle name="標準 7 2" xfId="286"/>
    <cellStyle name="標準 8" xfId="287"/>
    <cellStyle name="標準 9" xfId="288"/>
    <cellStyle name="良い 2" xfId="289"/>
    <cellStyle name="良い 3" xfId="290"/>
    <cellStyle name="良い 4" xfId="291"/>
    <cellStyle name="良い 4 2" xfId="292"/>
    <cellStyle name="良い 5" xfId="293"/>
    <cellStyle name="良い 6" xfId="29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0</xdr:rowOff>
    </xdr:from>
    <xdr:to>
      <xdr:col>2</xdr:col>
      <xdr:colOff>0</xdr:colOff>
      <xdr:row>15</xdr:row>
      <xdr:rowOff>76082</xdr:rowOff>
    </xdr:to>
    <xdr:grpSp>
      <xdr:nvGrpSpPr>
        <xdr:cNvPr id="20" name="Group 1"/>
        <xdr:cNvGrpSpPr>
          <a:grpSpLocks/>
        </xdr:cNvGrpSpPr>
      </xdr:nvGrpSpPr>
      <xdr:grpSpPr bwMode="auto">
        <a:xfrm>
          <a:off x="295275" y="171450"/>
          <a:ext cx="7743825" cy="2476382"/>
          <a:chOff x="4" y="0"/>
          <a:chExt cx="16983" cy="5436"/>
        </a:xfrm>
      </xdr:grpSpPr>
      <xdr:pic>
        <xdr:nvPicPr>
          <xdr:cNvPr id="21" name="図 20" descr="keyvisual_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025"/>
          <a:stretch>
            <a:fillRect/>
          </a:stretch>
        </xdr:blipFill>
        <xdr:spPr bwMode="auto">
          <a:xfrm>
            <a:off x="4" y="0"/>
            <a:ext cx="16983" cy="5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21" descr="ea60_010_032_dwi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77" y="399"/>
            <a:ext cx="3252" cy="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22" descr="無題_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22" y="3593"/>
            <a:ext cx="6450" cy="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11207</xdr:colOff>
      <xdr:row>0</xdr:row>
      <xdr:rowOff>78441</xdr:rowOff>
    </xdr:from>
    <xdr:to>
      <xdr:col>11</xdr:col>
      <xdr:colOff>0</xdr:colOff>
      <xdr:row>3</xdr:row>
      <xdr:rowOff>145676</xdr:rowOff>
    </xdr:to>
    <xdr:sp macro="" textlink="">
      <xdr:nvSpPr>
        <xdr:cNvPr id="2" name="正方形/長方形 1"/>
        <xdr:cNvSpPr/>
      </xdr:nvSpPr>
      <xdr:spPr bwMode="auto">
        <a:xfrm>
          <a:off x="6667501" y="78441"/>
          <a:ext cx="4291852" cy="571500"/>
        </a:xfrm>
        <a:prstGeom prst="rect">
          <a:avLst/>
        </a:prstGeom>
        <a:solidFill>
          <a:schemeClr val="bg1">
            <a:lumMod val="85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＜注意＞</a:t>
          </a:r>
          <a:endParaRPr kumimoji="1" lang="en-US" altLang="ja-JP" sz="1100"/>
        </a:p>
        <a:p>
          <a:pPr algn="l"/>
          <a:r>
            <a:rPr kumimoji="1" lang="ja-JP" altLang="en-US" sz="1100"/>
            <a:t>ここに記載のある定義以外は変更しないでください。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autoPageBreaks="0"/>
  </sheetPr>
  <dimension ref="B17:C23"/>
  <sheetViews>
    <sheetView tabSelected="1" workbookViewId="0">
      <selection activeCell="B43" sqref="B43"/>
    </sheetView>
  </sheetViews>
  <sheetFormatPr defaultRowHeight="13.5"/>
  <cols>
    <col min="1" max="1" width="3.75" customWidth="1"/>
    <col min="2" max="2" width="101.75" customWidth="1"/>
    <col min="257" max="257" width="3.75" customWidth="1"/>
    <col min="258" max="258" width="101.75" customWidth="1"/>
    <col min="513" max="513" width="3.75" customWidth="1"/>
    <col min="514" max="514" width="101.75" customWidth="1"/>
    <col min="769" max="769" width="3.75" customWidth="1"/>
    <col min="770" max="770" width="101.75" customWidth="1"/>
    <col min="1025" max="1025" width="3.75" customWidth="1"/>
    <col min="1026" max="1026" width="101.75" customWidth="1"/>
    <col min="1281" max="1281" width="3.75" customWidth="1"/>
    <col min="1282" max="1282" width="101.75" customWidth="1"/>
    <col min="1537" max="1537" width="3.75" customWidth="1"/>
    <col min="1538" max="1538" width="101.75" customWidth="1"/>
    <col min="1793" max="1793" width="3.75" customWidth="1"/>
    <col min="1794" max="1794" width="101.75" customWidth="1"/>
    <col min="2049" max="2049" width="3.75" customWidth="1"/>
    <col min="2050" max="2050" width="101.75" customWidth="1"/>
    <col min="2305" max="2305" width="3.75" customWidth="1"/>
    <col min="2306" max="2306" width="101.75" customWidth="1"/>
    <col min="2561" max="2561" width="3.75" customWidth="1"/>
    <col min="2562" max="2562" width="101.75" customWidth="1"/>
    <col min="2817" max="2817" width="3.75" customWidth="1"/>
    <col min="2818" max="2818" width="101.75" customWidth="1"/>
    <col min="3073" max="3073" width="3.75" customWidth="1"/>
    <col min="3074" max="3074" width="101.75" customWidth="1"/>
    <col min="3329" max="3329" width="3.75" customWidth="1"/>
    <col min="3330" max="3330" width="101.75" customWidth="1"/>
    <col min="3585" max="3585" width="3.75" customWidth="1"/>
    <col min="3586" max="3586" width="101.75" customWidth="1"/>
    <col min="3841" max="3841" width="3.75" customWidth="1"/>
    <col min="3842" max="3842" width="101.75" customWidth="1"/>
    <col min="4097" max="4097" width="3.75" customWidth="1"/>
    <col min="4098" max="4098" width="101.75" customWidth="1"/>
    <col min="4353" max="4353" width="3.75" customWidth="1"/>
    <col min="4354" max="4354" width="101.75" customWidth="1"/>
    <col min="4609" max="4609" width="3.75" customWidth="1"/>
    <col min="4610" max="4610" width="101.75" customWidth="1"/>
    <col min="4865" max="4865" width="3.75" customWidth="1"/>
    <col min="4866" max="4866" width="101.75" customWidth="1"/>
    <col min="5121" max="5121" width="3.75" customWidth="1"/>
    <col min="5122" max="5122" width="101.75" customWidth="1"/>
    <col min="5377" max="5377" width="3.75" customWidth="1"/>
    <col min="5378" max="5378" width="101.75" customWidth="1"/>
    <col min="5633" max="5633" width="3.75" customWidth="1"/>
    <col min="5634" max="5634" width="101.75" customWidth="1"/>
    <col min="5889" max="5889" width="3.75" customWidth="1"/>
    <col min="5890" max="5890" width="101.75" customWidth="1"/>
    <col min="6145" max="6145" width="3.75" customWidth="1"/>
    <col min="6146" max="6146" width="101.75" customWidth="1"/>
    <col min="6401" max="6401" width="3.75" customWidth="1"/>
    <col min="6402" max="6402" width="101.75" customWidth="1"/>
    <col min="6657" max="6657" width="3.75" customWidth="1"/>
    <col min="6658" max="6658" width="101.75" customWidth="1"/>
    <col min="6913" max="6913" width="3.75" customWidth="1"/>
    <col min="6914" max="6914" width="101.75" customWidth="1"/>
    <col min="7169" max="7169" width="3.75" customWidth="1"/>
    <col min="7170" max="7170" width="101.75" customWidth="1"/>
    <col min="7425" max="7425" width="3.75" customWidth="1"/>
    <col min="7426" max="7426" width="101.75" customWidth="1"/>
    <col min="7681" max="7681" width="3.75" customWidth="1"/>
    <col min="7682" max="7682" width="101.75" customWidth="1"/>
    <col min="7937" max="7937" width="3.75" customWidth="1"/>
    <col min="7938" max="7938" width="101.75" customWidth="1"/>
    <col min="8193" max="8193" width="3.75" customWidth="1"/>
    <col min="8194" max="8194" width="101.75" customWidth="1"/>
    <col min="8449" max="8449" width="3.75" customWidth="1"/>
    <col min="8450" max="8450" width="101.75" customWidth="1"/>
    <col min="8705" max="8705" width="3.75" customWidth="1"/>
    <col min="8706" max="8706" width="101.75" customWidth="1"/>
    <col min="8961" max="8961" width="3.75" customWidth="1"/>
    <col min="8962" max="8962" width="101.75" customWidth="1"/>
    <col min="9217" max="9217" width="3.75" customWidth="1"/>
    <col min="9218" max="9218" width="101.75" customWidth="1"/>
    <col min="9473" max="9473" width="3.75" customWidth="1"/>
    <col min="9474" max="9474" width="101.75" customWidth="1"/>
    <col min="9729" max="9729" width="3.75" customWidth="1"/>
    <col min="9730" max="9730" width="101.75" customWidth="1"/>
    <col min="9985" max="9985" width="3.75" customWidth="1"/>
    <col min="9986" max="9986" width="101.75" customWidth="1"/>
    <col min="10241" max="10241" width="3.75" customWidth="1"/>
    <col min="10242" max="10242" width="101.75" customWidth="1"/>
    <col min="10497" max="10497" width="3.75" customWidth="1"/>
    <col min="10498" max="10498" width="101.75" customWidth="1"/>
    <col min="10753" max="10753" width="3.75" customWidth="1"/>
    <col min="10754" max="10754" width="101.75" customWidth="1"/>
    <col min="11009" max="11009" width="3.75" customWidth="1"/>
    <col min="11010" max="11010" width="101.75" customWidth="1"/>
    <col min="11265" max="11265" width="3.75" customWidth="1"/>
    <col min="11266" max="11266" width="101.75" customWidth="1"/>
    <col min="11521" max="11521" width="3.75" customWidth="1"/>
    <col min="11522" max="11522" width="101.75" customWidth="1"/>
    <col min="11777" max="11777" width="3.75" customWidth="1"/>
    <col min="11778" max="11778" width="101.75" customWidth="1"/>
    <col min="12033" max="12033" width="3.75" customWidth="1"/>
    <col min="12034" max="12034" width="101.75" customWidth="1"/>
    <col min="12289" max="12289" width="3.75" customWidth="1"/>
    <col min="12290" max="12290" width="101.75" customWidth="1"/>
    <col min="12545" max="12545" width="3.75" customWidth="1"/>
    <col min="12546" max="12546" width="101.75" customWidth="1"/>
    <col min="12801" max="12801" width="3.75" customWidth="1"/>
    <col min="12802" max="12802" width="101.75" customWidth="1"/>
    <col min="13057" max="13057" width="3.75" customWidth="1"/>
    <col min="13058" max="13058" width="101.75" customWidth="1"/>
    <col min="13313" max="13313" width="3.75" customWidth="1"/>
    <col min="13314" max="13314" width="101.75" customWidth="1"/>
    <col min="13569" max="13569" width="3.75" customWidth="1"/>
    <col min="13570" max="13570" width="101.75" customWidth="1"/>
    <col min="13825" max="13825" width="3.75" customWidth="1"/>
    <col min="13826" max="13826" width="101.75" customWidth="1"/>
    <col min="14081" max="14081" width="3.75" customWidth="1"/>
    <col min="14082" max="14082" width="101.75" customWidth="1"/>
    <col min="14337" max="14337" width="3.75" customWidth="1"/>
    <col min="14338" max="14338" width="101.75" customWidth="1"/>
    <col min="14593" max="14593" width="3.75" customWidth="1"/>
    <col min="14594" max="14594" width="101.75" customWidth="1"/>
    <col min="14849" max="14849" width="3.75" customWidth="1"/>
    <col min="14850" max="14850" width="101.75" customWidth="1"/>
    <col min="15105" max="15105" width="3.75" customWidth="1"/>
    <col min="15106" max="15106" width="101.75" customWidth="1"/>
    <col min="15361" max="15361" width="3.75" customWidth="1"/>
    <col min="15362" max="15362" width="101.75" customWidth="1"/>
    <col min="15617" max="15617" width="3.75" customWidth="1"/>
    <col min="15618" max="15618" width="101.75" customWidth="1"/>
    <col min="15873" max="15873" width="3.75" customWidth="1"/>
    <col min="15874" max="15874" width="101.75" customWidth="1"/>
    <col min="16129" max="16129" width="3.75" customWidth="1"/>
    <col min="16130" max="16130" width="101.75" customWidth="1"/>
  </cols>
  <sheetData>
    <row r="17" spans="2:3" ht="6.75" customHeight="1"/>
    <row r="19" spans="2:3" ht="27" customHeight="1">
      <c r="B19" s="148" t="s">
        <v>704</v>
      </c>
      <c r="C19" s="148"/>
    </row>
    <row r="20" spans="2:3" ht="6.75" customHeight="1"/>
    <row r="21" spans="2:3" ht="28.5">
      <c r="B21" s="149" t="s">
        <v>706</v>
      </c>
      <c r="C21" s="149"/>
    </row>
    <row r="23" spans="2:3">
      <c r="B23" s="139" t="s">
        <v>705</v>
      </c>
    </row>
  </sheetData>
  <mergeCells count="2">
    <mergeCell ref="B19:C19"/>
    <mergeCell ref="B21:C21"/>
  </mergeCells>
  <phoneticPr fontId="1"/>
  <pageMargins left="0.7" right="0.7" top="0.75" bottom="0.75" header="0.3" footer="0.3"/>
  <pageSetup paperSize="9"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7"/>
  <sheetViews>
    <sheetView showGridLines="0" zoomScale="85" zoomScaleNormal="85" workbookViewId="0">
      <pane ySplit="5" topLeftCell="A6" activePane="bottomLeft" state="frozen"/>
      <selection pane="bottomLeft"/>
    </sheetView>
  </sheetViews>
  <sheetFormatPr defaultRowHeight="13.5"/>
  <cols>
    <col min="1" max="1" width="5.625" style="4" customWidth="1"/>
    <col min="2" max="2" width="13.75" style="1" customWidth="1"/>
    <col min="3" max="3" width="48.5" style="1" bestFit="1" customWidth="1"/>
    <col min="4" max="4" width="56.625" style="1" customWidth="1"/>
    <col min="5" max="5" width="20.625" style="1" customWidth="1"/>
    <col min="6" max="6" width="15.625" style="1" customWidth="1"/>
    <col min="7" max="7" width="17.25" style="7" bestFit="1" customWidth="1"/>
    <col min="8" max="9" width="15.75" style="1" customWidth="1"/>
    <col min="10" max="10" width="9" style="1" customWidth="1"/>
    <col min="11" max="16384" width="9" style="1"/>
  </cols>
  <sheetData>
    <row r="1" spans="1:11" s="2" customFormat="1">
      <c r="B1" s="2" t="s">
        <v>14</v>
      </c>
      <c r="C1" s="1" t="s">
        <v>526</v>
      </c>
      <c r="G1" s="6"/>
    </row>
    <row r="2" spans="1:11" s="2" customFormat="1">
      <c r="B2" s="2" t="s">
        <v>62</v>
      </c>
      <c r="C2" s="2" t="s">
        <v>683</v>
      </c>
      <c r="G2" s="6"/>
    </row>
    <row r="3" spans="1:11" s="2" customFormat="1">
      <c r="B3" s="2" t="s">
        <v>12</v>
      </c>
      <c r="C3" s="2" t="s">
        <v>78</v>
      </c>
      <c r="G3" s="6"/>
    </row>
    <row r="4" spans="1:11" s="2" customFormat="1">
      <c r="B4" s="2" t="s">
        <v>17</v>
      </c>
      <c r="C4" s="2" t="s">
        <v>11</v>
      </c>
      <c r="G4" s="6"/>
    </row>
    <row r="5" spans="1:11">
      <c r="A5" s="22" t="s">
        <v>7</v>
      </c>
      <c r="B5" s="22" t="s">
        <v>19</v>
      </c>
      <c r="C5" s="23" t="s">
        <v>8</v>
      </c>
      <c r="D5" s="22" t="s">
        <v>5</v>
      </c>
      <c r="E5" s="23" t="s">
        <v>6</v>
      </c>
      <c r="F5" s="23" t="s">
        <v>1</v>
      </c>
      <c r="G5" s="8" t="s">
        <v>20</v>
      </c>
      <c r="H5" s="23" t="s">
        <v>4</v>
      </c>
      <c r="I5" s="22" t="s">
        <v>15</v>
      </c>
      <c r="J5" s="1" t="s">
        <v>10</v>
      </c>
      <c r="K5" s="1" t="s">
        <v>553</v>
      </c>
    </row>
    <row r="6" spans="1:11" ht="243">
      <c r="A6" s="25">
        <f>ROW()-5</f>
        <v>1</v>
      </c>
      <c r="B6" s="189"/>
      <c r="C6" s="20" t="s">
        <v>589</v>
      </c>
      <c r="D6" s="20" t="s">
        <v>83</v>
      </c>
      <c r="E6" s="20" t="s">
        <v>79</v>
      </c>
      <c r="F6" s="26" t="s">
        <v>80</v>
      </c>
      <c r="G6" s="47" t="s">
        <v>554</v>
      </c>
      <c r="H6" s="13" t="s">
        <v>75</v>
      </c>
      <c r="I6" s="20"/>
      <c r="J6" s="1" t="str">
        <f>IF(H6="-","-","○")</f>
        <v>○</v>
      </c>
      <c r="K6" s="1" t="str">
        <f>IF(G6="未定義","-","○")</f>
        <v>-</v>
      </c>
    </row>
    <row r="7" spans="1:11" ht="216">
      <c r="A7" s="25">
        <f t="shared" ref="A7" si="0">ROW()-5</f>
        <v>2</v>
      </c>
      <c r="B7" s="189"/>
      <c r="C7" s="20" t="s">
        <v>590</v>
      </c>
      <c r="D7" s="20" t="s">
        <v>84</v>
      </c>
      <c r="E7" s="20" t="s">
        <v>81</v>
      </c>
      <c r="F7" s="27" t="s">
        <v>82</v>
      </c>
      <c r="G7" s="47" t="s">
        <v>554</v>
      </c>
      <c r="H7" s="13" t="s">
        <v>75</v>
      </c>
      <c r="I7" s="20"/>
      <c r="J7" s="1" t="str">
        <f t="shared" ref="J7" si="1">IF(H7="-","-","○")</f>
        <v>○</v>
      </c>
      <c r="K7" s="1" t="str">
        <f>IF(G7="未定義","-","○")</f>
        <v>-</v>
      </c>
    </row>
  </sheetData>
  <autoFilter ref="A5:K5"/>
  <mergeCells count="1">
    <mergeCell ref="B6:B7"/>
  </mergeCells>
  <phoneticPr fontId="1"/>
  <pageMargins left="0.39370078740157483" right="0.39370078740157483" top="0.39370078740157483" bottom="0.39370078740157483" header="0.19685039370078741" footer="0.19685039370078741"/>
  <pageSetup paperSize="9" scale="1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8"/>
  <sheetViews>
    <sheetView showGridLines="0" zoomScale="85" zoomScaleNormal="85" workbookViewId="0">
      <pane ySplit="6" topLeftCell="A7" activePane="bottomLeft" state="frozen"/>
      <selection pane="bottomLeft"/>
    </sheetView>
  </sheetViews>
  <sheetFormatPr defaultRowHeight="13.5"/>
  <cols>
    <col min="1" max="1" width="5.625" style="4" customWidth="1"/>
    <col min="2" max="2" width="13.75" style="1" customWidth="1"/>
    <col min="3" max="3" width="48.5" style="1" bestFit="1" customWidth="1"/>
    <col min="4" max="4" width="56.625" style="1" customWidth="1"/>
    <col min="5" max="5" width="20.625" style="1" customWidth="1"/>
    <col min="6" max="6" width="15.625" style="1" customWidth="1"/>
    <col min="7" max="7" width="17.25" style="7" bestFit="1" customWidth="1"/>
    <col min="8" max="9" width="15.75" style="1" customWidth="1"/>
    <col min="10" max="10" width="9.625" style="1" customWidth="1"/>
    <col min="11" max="11" width="9.75" style="1" customWidth="1"/>
    <col min="12" max="16384" width="9" style="1"/>
  </cols>
  <sheetData>
    <row r="1" spans="1:11" s="2" customFormat="1">
      <c r="B1" s="2" t="s">
        <v>14</v>
      </c>
      <c r="C1" s="1" t="s">
        <v>527</v>
      </c>
      <c r="G1" s="6"/>
    </row>
    <row r="2" spans="1:11" s="2" customFormat="1">
      <c r="B2" s="2" t="s">
        <v>62</v>
      </c>
      <c r="C2" s="2" t="s">
        <v>684</v>
      </c>
      <c r="G2" s="6"/>
    </row>
    <row r="3" spans="1:11" s="2" customFormat="1">
      <c r="C3" s="2" t="s">
        <v>685</v>
      </c>
      <c r="G3" s="6"/>
    </row>
    <row r="4" spans="1:11" s="2" customFormat="1">
      <c r="B4" s="2" t="s">
        <v>12</v>
      </c>
      <c r="C4" s="2" t="s">
        <v>85</v>
      </c>
      <c r="G4" s="6"/>
    </row>
    <row r="5" spans="1:11" s="2" customFormat="1">
      <c r="B5" s="2" t="s">
        <v>17</v>
      </c>
      <c r="C5" s="2" t="s">
        <v>11</v>
      </c>
      <c r="G5" s="6"/>
    </row>
    <row r="6" spans="1:11">
      <c r="A6" s="22" t="s">
        <v>7</v>
      </c>
      <c r="B6" s="22" t="s">
        <v>19</v>
      </c>
      <c r="C6" s="23" t="s">
        <v>8</v>
      </c>
      <c r="D6" s="22" t="s">
        <v>5</v>
      </c>
      <c r="E6" s="23" t="s">
        <v>6</v>
      </c>
      <c r="F6" s="23" t="s">
        <v>1</v>
      </c>
      <c r="G6" s="8" t="s">
        <v>20</v>
      </c>
      <c r="H6" s="23" t="s">
        <v>4</v>
      </c>
      <c r="I6" s="22" t="s">
        <v>15</v>
      </c>
      <c r="J6" s="1" t="s">
        <v>10</v>
      </c>
      <c r="K6" s="1" t="s">
        <v>553</v>
      </c>
    </row>
    <row r="7" spans="1:11" ht="108">
      <c r="A7" s="25">
        <v>1</v>
      </c>
      <c r="B7" s="189"/>
      <c r="C7" s="20" t="s">
        <v>591</v>
      </c>
      <c r="D7" s="20" t="s">
        <v>86</v>
      </c>
      <c r="E7" s="20" t="s">
        <v>79</v>
      </c>
      <c r="F7" s="27" t="s">
        <v>82</v>
      </c>
      <c r="G7" s="47" t="s">
        <v>554</v>
      </c>
      <c r="H7" s="13" t="s">
        <v>75</v>
      </c>
      <c r="I7" s="20"/>
      <c r="J7" s="1" t="str">
        <f>IF(H7="-","-","○")</f>
        <v>○</v>
      </c>
      <c r="K7" s="1" t="str">
        <f>IF(G7="未定義","-","○")</f>
        <v>-</v>
      </c>
    </row>
    <row r="8" spans="1:11" ht="135">
      <c r="A8" s="25">
        <v>2</v>
      </c>
      <c r="B8" s="189"/>
      <c r="C8" s="20" t="s">
        <v>592</v>
      </c>
      <c r="D8" s="20" t="s">
        <v>87</v>
      </c>
      <c r="E8" s="20" t="s">
        <v>81</v>
      </c>
      <c r="F8" s="27" t="s">
        <v>82</v>
      </c>
      <c r="G8" s="47" t="s">
        <v>554</v>
      </c>
      <c r="H8" s="13" t="s">
        <v>75</v>
      </c>
      <c r="I8" s="20"/>
      <c r="J8" s="1" t="str">
        <f t="shared" ref="J8" si="0">IF(H8="-","-","○")</f>
        <v>○</v>
      </c>
      <c r="K8" s="1" t="str">
        <f>IF(G8="未定義","-","○")</f>
        <v>-</v>
      </c>
    </row>
  </sheetData>
  <autoFilter ref="A6:K6"/>
  <mergeCells count="1">
    <mergeCell ref="B7:B8"/>
  </mergeCells>
  <phoneticPr fontId="1"/>
  <pageMargins left="0.39370078740157483" right="0.39370078740157483" top="0.39370078740157483" bottom="0.39370078740157483" header="0.19685039370078741" footer="0.19685039370078741"/>
  <pageSetup paperSize="9" scale="1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53"/>
  <sheetViews>
    <sheetView showGridLines="0" zoomScale="80" zoomScaleNormal="80" workbookViewId="0"/>
  </sheetViews>
  <sheetFormatPr defaultRowHeight="13.5"/>
  <cols>
    <col min="1" max="1" width="5.625" style="4" customWidth="1"/>
    <col min="2" max="2" width="13.75" style="1" customWidth="1"/>
    <col min="3" max="3" width="50.75" style="1" bestFit="1" customWidth="1"/>
    <col min="4" max="4" width="56.625" style="1" customWidth="1"/>
    <col min="5" max="5" width="20.625" style="1" customWidth="1"/>
    <col min="6" max="6" width="15.625" style="1" customWidth="1"/>
    <col min="7" max="7" width="20.625" style="7" bestFit="1" customWidth="1"/>
    <col min="8" max="9" width="15.625" style="1" customWidth="1"/>
    <col min="10" max="10" width="10.25" style="1" customWidth="1"/>
    <col min="11" max="11" width="9.75" style="1" customWidth="1"/>
    <col min="12" max="16384" width="9" style="1"/>
  </cols>
  <sheetData>
    <row r="1" spans="1:11" s="2" customFormat="1">
      <c r="B1" s="2" t="s">
        <v>14</v>
      </c>
      <c r="C1" s="2" t="s">
        <v>528</v>
      </c>
      <c r="G1" s="6"/>
    </row>
    <row r="2" spans="1:11" s="2" customFormat="1">
      <c r="B2" s="2" t="s">
        <v>62</v>
      </c>
      <c r="C2" s="2" t="s">
        <v>88</v>
      </c>
      <c r="G2" s="6"/>
    </row>
    <row r="3" spans="1:11" s="2" customFormat="1">
      <c r="B3" s="2" t="s">
        <v>12</v>
      </c>
      <c r="C3" s="1" t="s">
        <v>89</v>
      </c>
      <c r="G3" s="6"/>
    </row>
    <row r="4" spans="1:11" s="2" customFormat="1">
      <c r="B4" s="2" t="s">
        <v>17</v>
      </c>
      <c r="C4" s="2" t="s">
        <v>11</v>
      </c>
      <c r="G4" s="6"/>
    </row>
    <row r="5" spans="1:11">
      <c r="A5" s="22" t="s">
        <v>7</v>
      </c>
      <c r="B5" s="22" t="s">
        <v>19</v>
      </c>
      <c r="C5" s="23" t="s">
        <v>8</v>
      </c>
      <c r="D5" s="22" t="s">
        <v>5</v>
      </c>
      <c r="E5" s="23" t="s">
        <v>6</v>
      </c>
      <c r="F5" s="23" t="s">
        <v>1</v>
      </c>
      <c r="G5" s="8" t="s">
        <v>20</v>
      </c>
      <c r="H5" s="23" t="s">
        <v>4</v>
      </c>
      <c r="I5" s="22" t="s">
        <v>15</v>
      </c>
      <c r="J5" s="1" t="s">
        <v>10</v>
      </c>
      <c r="K5" s="1" t="s">
        <v>553</v>
      </c>
    </row>
    <row r="6" spans="1:11" ht="148.5">
      <c r="A6" s="25">
        <f>ROW()-5</f>
        <v>1</v>
      </c>
      <c r="B6" s="190" t="s">
        <v>136</v>
      </c>
      <c r="C6" s="17" t="s">
        <v>593</v>
      </c>
      <c r="D6" s="30" t="s">
        <v>514</v>
      </c>
      <c r="E6" s="19"/>
      <c r="F6" s="15" t="s">
        <v>2</v>
      </c>
      <c r="G6" s="125"/>
      <c r="H6" s="17" t="s">
        <v>515</v>
      </c>
      <c r="I6" s="24"/>
      <c r="J6" s="1" t="str">
        <f>IF(H6="-","-","○")</f>
        <v>○</v>
      </c>
      <c r="K6" s="1" t="str">
        <f>IF(G6="未定義","-","○")</f>
        <v>○</v>
      </c>
    </row>
    <row r="7" spans="1:11" ht="54">
      <c r="A7" s="25">
        <f t="shared" ref="A7:A53" si="0">ROW()-5</f>
        <v>2</v>
      </c>
      <c r="B7" s="191"/>
      <c r="C7" s="17" t="s">
        <v>512</v>
      </c>
      <c r="D7" s="30" t="s">
        <v>137</v>
      </c>
      <c r="E7" s="19" t="s">
        <v>513</v>
      </c>
      <c r="F7" s="15" t="s">
        <v>196</v>
      </c>
      <c r="G7" s="15" t="s">
        <v>554</v>
      </c>
      <c r="H7" s="17" t="s">
        <v>515</v>
      </c>
      <c r="I7" s="24"/>
      <c r="J7" s="1" t="str">
        <f t="shared" ref="J7:J53" si="1">IF(H7="-","-","○")</f>
        <v>○</v>
      </c>
      <c r="K7" s="1" t="str">
        <f t="shared" ref="K7:K53" si="2">IF(G7="未定義","-","○")</f>
        <v>-</v>
      </c>
    </row>
    <row r="8" spans="1:11" ht="216">
      <c r="A8" s="25">
        <f t="shared" si="0"/>
        <v>3</v>
      </c>
      <c r="B8" s="191"/>
      <c r="C8" s="50" t="s">
        <v>90</v>
      </c>
      <c r="D8" s="17" t="s">
        <v>138</v>
      </c>
      <c r="E8" s="19" t="s">
        <v>197</v>
      </c>
      <c r="F8" s="15" t="s">
        <v>198</v>
      </c>
      <c r="G8" s="15" t="s">
        <v>554</v>
      </c>
      <c r="H8" s="19" t="s">
        <v>516</v>
      </c>
      <c r="I8" s="24"/>
      <c r="J8" s="1" t="str">
        <f t="shared" si="1"/>
        <v>-</v>
      </c>
      <c r="K8" s="1" t="str">
        <f t="shared" si="2"/>
        <v>-</v>
      </c>
    </row>
    <row r="9" spans="1:11" ht="409.5">
      <c r="A9" s="25">
        <f t="shared" si="0"/>
        <v>4</v>
      </c>
      <c r="B9" s="190" t="s">
        <v>139</v>
      </c>
      <c r="C9" s="17" t="s">
        <v>91</v>
      </c>
      <c r="D9" s="17" t="s">
        <v>140</v>
      </c>
      <c r="E9" s="19" t="s">
        <v>199</v>
      </c>
      <c r="F9" s="15" t="s">
        <v>200</v>
      </c>
      <c r="G9" s="15" t="s">
        <v>554</v>
      </c>
      <c r="H9" s="19" t="s">
        <v>516</v>
      </c>
      <c r="I9" s="19"/>
      <c r="J9" s="1" t="str">
        <f t="shared" si="1"/>
        <v>-</v>
      </c>
      <c r="K9" s="1" t="str">
        <f t="shared" si="2"/>
        <v>-</v>
      </c>
    </row>
    <row r="10" spans="1:11" ht="162">
      <c r="A10" s="25">
        <f t="shared" si="0"/>
        <v>5</v>
      </c>
      <c r="B10" s="191"/>
      <c r="C10" s="17" t="s">
        <v>92</v>
      </c>
      <c r="D10" s="17" t="s">
        <v>141</v>
      </c>
      <c r="E10" s="19" t="s">
        <v>201</v>
      </c>
      <c r="F10" s="15" t="s">
        <v>202</v>
      </c>
      <c r="G10" s="15" t="s">
        <v>554</v>
      </c>
      <c r="H10" s="19" t="s">
        <v>516</v>
      </c>
      <c r="I10" s="19"/>
      <c r="J10" s="1" t="str">
        <f t="shared" si="1"/>
        <v>-</v>
      </c>
      <c r="K10" s="1" t="str">
        <f t="shared" si="2"/>
        <v>-</v>
      </c>
    </row>
    <row r="11" spans="1:11" ht="409.5">
      <c r="A11" s="25">
        <f t="shared" si="0"/>
        <v>6</v>
      </c>
      <c r="B11" s="191"/>
      <c r="C11" s="17" t="s">
        <v>93</v>
      </c>
      <c r="D11" s="17" t="s">
        <v>142</v>
      </c>
      <c r="E11" s="19" t="s">
        <v>199</v>
      </c>
      <c r="F11" s="15" t="s">
        <v>200</v>
      </c>
      <c r="G11" s="15" t="s">
        <v>554</v>
      </c>
      <c r="H11" s="19" t="s">
        <v>516</v>
      </c>
      <c r="I11" s="19"/>
      <c r="J11" s="1" t="str">
        <f t="shared" si="1"/>
        <v>-</v>
      </c>
      <c r="K11" s="1" t="str">
        <f t="shared" si="2"/>
        <v>-</v>
      </c>
    </row>
    <row r="12" spans="1:11" ht="162">
      <c r="A12" s="25">
        <f t="shared" si="0"/>
        <v>7</v>
      </c>
      <c r="B12" s="191"/>
      <c r="C12" s="17" t="s">
        <v>94</v>
      </c>
      <c r="D12" s="17" t="s">
        <v>143</v>
      </c>
      <c r="E12" s="19" t="s">
        <v>203</v>
      </c>
      <c r="F12" s="15" t="s">
        <v>204</v>
      </c>
      <c r="G12" s="15" t="s">
        <v>554</v>
      </c>
      <c r="H12" s="19" t="s">
        <v>516</v>
      </c>
      <c r="I12" s="19"/>
      <c r="J12" s="1" t="str">
        <f t="shared" si="1"/>
        <v>-</v>
      </c>
      <c r="K12" s="1" t="str">
        <f t="shared" si="2"/>
        <v>-</v>
      </c>
    </row>
    <row r="13" spans="1:11" ht="270">
      <c r="A13" s="25">
        <f t="shared" si="0"/>
        <v>8</v>
      </c>
      <c r="B13" s="192"/>
      <c r="C13" s="17" t="s">
        <v>95</v>
      </c>
      <c r="D13" s="17" t="s">
        <v>144</v>
      </c>
      <c r="E13" s="49" t="s">
        <v>199</v>
      </c>
      <c r="F13" s="15" t="s">
        <v>200</v>
      </c>
      <c r="G13" s="15" t="s">
        <v>554</v>
      </c>
      <c r="H13" s="19" t="s">
        <v>516</v>
      </c>
      <c r="I13" s="19"/>
      <c r="J13" s="1" t="str">
        <f t="shared" si="1"/>
        <v>-</v>
      </c>
      <c r="K13" s="1" t="str">
        <f t="shared" si="2"/>
        <v>-</v>
      </c>
    </row>
    <row r="14" spans="1:11" ht="189">
      <c r="A14" s="25">
        <f t="shared" si="0"/>
        <v>9</v>
      </c>
      <c r="B14" s="190" t="s">
        <v>145</v>
      </c>
      <c r="C14" s="17" t="s">
        <v>96</v>
      </c>
      <c r="D14" s="17" t="s">
        <v>205</v>
      </c>
      <c r="E14" s="19"/>
      <c r="F14" s="15" t="s">
        <v>206</v>
      </c>
      <c r="G14" s="15" t="s">
        <v>554</v>
      </c>
      <c r="H14" s="17" t="s">
        <v>515</v>
      </c>
      <c r="I14" s="24"/>
      <c r="J14" s="1" t="str">
        <f t="shared" si="1"/>
        <v>○</v>
      </c>
      <c r="K14" s="1" t="str">
        <f t="shared" si="2"/>
        <v>-</v>
      </c>
    </row>
    <row r="15" spans="1:11" ht="337.5">
      <c r="A15" s="25">
        <f t="shared" si="0"/>
        <v>10</v>
      </c>
      <c r="B15" s="191"/>
      <c r="C15" s="17" t="s">
        <v>97</v>
      </c>
      <c r="D15" s="17" t="s">
        <v>209</v>
      </c>
      <c r="E15" s="19" t="s">
        <v>207</v>
      </c>
      <c r="F15" s="15" t="s">
        <v>208</v>
      </c>
      <c r="G15" s="15" t="s">
        <v>554</v>
      </c>
      <c r="H15" s="17" t="s">
        <v>515</v>
      </c>
      <c r="I15" s="19"/>
      <c r="J15" s="1" t="str">
        <f t="shared" si="1"/>
        <v>○</v>
      </c>
      <c r="K15" s="1" t="str">
        <f t="shared" si="2"/>
        <v>-</v>
      </c>
    </row>
    <row r="16" spans="1:11" ht="337.5">
      <c r="A16" s="25">
        <f t="shared" si="0"/>
        <v>11</v>
      </c>
      <c r="B16" s="191"/>
      <c r="C16" s="17" t="s">
        <v>98</v>
      </c>
      <c r="D16" s="17" t="s">
        <v>210</v>
      </c>
      <c r="E16" s="19" t="s">
        <v>207</v>
      </c>
      <c r="F16" s="15" t="s">
        <v>208</v>
      </c>
      <c r="G16" s="15" t="s">
        <v>554</v>
      </c>
      <c r="H16" s="17" t="s">
        <v>515</v>
      </c>
      <c r="I16" s="19"/>
      <c r="J16" s="1" t="str">
        <f t="shared" si="1"/>
        <v>○</v>
      </c>
      <c r="K16" s="1" t="str">
        <f t="shared" si="2"/>
        <v>-</v>
      </c>
    </row>
    <row r="17" spans="1:11" ht="202.5">
      <c r="A17" s="25">
        <f t="shared" si="0"/>
        <v>12</v>
      </c>
      <c r="B17" s="191"/>
      <c r="C17" s="17" t="s">
        <v>99</v>
      </c>
      <c r="D17" s="17" t="s">
        <v>146</v>
      </c>
      <c r="E17" s="19" t="s">
        <v>207</v>
      </c>
      <c r="F17" s="15" t="s">
        <v>208</v>
      </c>
      <c r="G17" s="15" t="s">
        <v>554</v>
      </c>
      <c r="H17" s="17" t="s">
        <v>515</v>
      </c>
      <c r="I17" s="19"/>
      <c r="J17" s="1" t="str">
        <f t="shared" si="1"/>
        <v>○</v>
      </c>
      <c r="K17" s="1" t="str">
        <f t="shared" si="2"/>
        <v>-</v>
      </c>
    </row>
    <row r="18" spans="1:11" ht="243">
      <c r="A18" s="25">
        <f t="shared" si="0"/>
        <v>13</v>
      </c>
      <c r="B18" s="191"/>
      <c r="C18" s="17" t="s">
        <v>100</v>
      </c>
      <c r="D18" s="17" t="s">
        <v>147</v>
      </c>
      <c r="E18" s="19" t="s">
        <v>207</v>
      </c>
      <c r="F18" s="15" t="s">
        <v>208</v>
      </c>
      <c r="G18" s="15" t="s">
        <v>554</v>
      </c>
      <c r="H18" s="17" t="s">
        <v>515</v>
      </c>
      <c r="I18" s="19"/>
      <c r="J18" s="1" t="str">
        <f t="shared" si="1"/>
        <v>○</v>
      </c>
      <c r="K18" s="1" t="str">
        <f t="shared" si="2"/>
        <v>-</v>
      </c>
    </row>
    <row r="19" spans="1:11" ht="256.5">
      <c r="A19" s="25">
        <f t="shared" si="0"/>
        <v>14</v>
      </c>
      <c r="B19" s="191"/>
      <c r="C19" s="17" t="s">
        <v>101</v>
      </c>
      <c r="D19" s="17" t="s">
        <v>148</v>
      </c>
      <c r="E19" s="19" t="s">
        <v>207</v>
      </c>
      <c r="F19" s="15"/>
      <c r="G19" s="15" t="s">
        <v>554</v>
      </c>
      <c r="H19" s="17" t="s">
        <v>515</v>
      </c>
      <c r="I19" s="19"/>
      <c r="J19" s="1" t="str">
        <f t="shared" si="1"/>
        <v>○</v>
      </c>
      <c r="K19" s="1" t="str">
        <f t="shared" si="2"/>
        <v>-</v>
      </c>
    </row>
    <row r="20" spans="1:11" ht="256.5">
      <c r="A20" s="25">
        <f t="shared" si="0"/>
        <v>15</v>
      </c>
      <c r="B20" s="191"/>
      <c r="C20" s="17" t="s">
        <v>102</v>
      </c>
      <c r="D20" s="17" t="s">
        <v>149</v>
      </c>
      <c r="E20" s="19" t="s">
        <v>207</v>
      </c>
      <c r="F20" s="15"/>
      <c r="G20" s="15" t="s">
        <v>554</v>
      </c>
      <c r="H20" s="17" t="s">
        <v>515</v>
      </c>
      <c r="I20" s="19"/>
      <c r="J20" s="1" t="str">
        <f t="shared" si="1"/>
        <v>○</v>
      </c>
      <c r="K20" s="1" t="str">
        <f t="shared" si="2"/>
        <v>-</v>
      </c>
    </row>
    <row r="21" spans="1:11" ht="189">
      <c r="A21" s="25">
        <f t="shared" si="0"/>
        <v>16</v>
      </c>
      <c r="B21" s="190" t="s">
        <v>150</v>
      </c>
      <c r="C21" s="17" t="s">
        <v>103</v>
      </c>
      <c r="D21" s="17" t="s">
        <v>212</v>
      </c>
      <c r="E21" s="49" t="s">
        <v>211</v>
      </c>
      <c r="F21" s="15"/>
      <c r="G21" s="15" t="s">
        <v>554</v>
      </c>
      <c r="H21" s="19" t="s">
        <v>516</v>
      </c>
      <c r="I21" s="19"/>
      <c r="J21" s="1" t="str">
        <f t="shared" si="1"/>
        <v>-</v>
      </c>
      <c r="K21" s="1" t="str">
        <f t="shared" si="2"/>
        <v>-</v>
      </c>
    </row>
    <row r="22" spans="1:11" ht="189">
      <c r="A22" s="25">
        <f t="shared" si="0"/>
        <v>17</v>
      </c>
      <c r="B22" s="191"/>
      <c r="C22" s="17" t="s">
        <v>104</v>
      </c>
      <c r="D22" s="17" t="s">
        <v>151</v>
      </c>
      <c r="E22" s="19" t="s">
        <v>213</v>
      </c>
      <c r="F22" s="15" t="s">
        <v>214</v>
      </c>
      <c r="G22" s="15" t="s">
        <v>554</v>
      </c>
      <c r="H22" s="19" t="s">
        <v>516</v>
      </c>
      <c r="I22" s="17"/>
      <c r="J22" s="1" t="str">
        <f t="shared" si="1"/>
        <v>-</v>
      </c>
      <c r="K22" s="1" t="str">
        <f t="shared" si="2"/>
        <v>-</v>
      </c>
    </row>
    <row r="23" spans="1:11" ht="148.5">
      <c r="A23" s="25">
        <f t="shared" si="0"/>
        <v>18</v>
      </c>
      <c r="B23" s="191"/>
      <c r="C23" s="17" t="s">
        <v>105</v>
      </c>
      <c r="D23" s="17" t="s">
        <v>152</v>
      </c>
      <c r="E23" s="19" t="s">
        <v>215</v>
      </c>
      <c r="F23" s="15" t="s">
        <v>216</v>
      </c>
      <c r="G23" s="15" t="s">
        <v>554</v>
      </c>
      <c r="H23" s="19" t="s">
        <v>516</v>
      </c>
      <c r="I23" s="19"/>
      <c r="J23" s="1" t="str">
        <f t="shared" si="1"/>
        <v>-</v>
      </c>
      <c r="K23" s="1" t="str">
        <f t="shared" si="2"/>
        <v>-</v>
      </c>
    </row>
    <row r="24" spans="1:11" ht="94.5">
      <c r="A24" s="25">
        <f t="shared" si="0"/>
        <v>19</v>
      </c>
      <c r="B24" s="192"/>
      <c r="C24" s="17" t="s">
        <v>106</v>
      </c>
      <c r="D24" s="17" t="s">
        <v>153</v>
      </c>
      <c r="E24" s="19" t="s">
        <v>217</v>
      </c>
      <c r="F24" s="15" t="s">
        <v>218</v>
      </c>
      <c r="G24" s="15" t="s">
        <v>554</v>
      </c>
      <c r="H24" s="19" t="s">
        <v>516</v>
      </c>
      <c r="I24" s="19"/>
      <c r="J24" s="1" t="str">
        <f t="shared" si="1"/>
        <v>-</v>
      </c>
      <c r="K24" s="1" t="str">
        <f t="shared" si="2"/>
        <v>-</v>
      </c>
    </row>
    <row r="25" spans="1:11" ht="108">
      <c r="A25" s="25">
        <f t="shared" si="0"/>
        <v>20</v>
      </c>
      <c r="B25" s="25" t="s">
        <v>154</v>
      </c>
      <c r="C25" s="17" t="s">
        <v>107</v>
      </c>
      <c r="D25" s="17" t="s">
        <v>155</v>
      </c>
      <c r="E25" s="19" t="s">
        <v>199</v>
      </c>
      <c r="F25" s="15" t="s">
        <v>200</v>
      </c>
      <c r="G25" s="15" t="s">
        <v>554</v>
      </c>
      <c r="H25" s="19" t="s">
        <v>516</v>
      </c>
      <c r="I25" s="19"/>
      <c r="J25" s="1" t="str">
        <f t="shared" si="1"/>
        <v>-</v>
      </c>
      <c r="K25" s="1" t="str">
        <f t="shared" si="2"/>
        <v>-</v>
      </c>
    </row>
    <row r="26" spans="1:11">
      <c r="A26" s="25">
        <f t="shared" si="0"/>
        <v>21</v>
      </c>
      <c r="B26" s="191" t="s">
        <v>616</v>
      </c>
      <c r="C26" s="17" t="s">
        <v>108</v>
      </c>
      <c r="D26" s="17" t="s">
        <v>156</v>
      </c>
      <c r="E26" s="31" t="s">
        <v>219</v>
      </c>
      <c r="F26" s="15" t="s">
        <v>220</v>
      </c>
      <c r="G26" s="15" t="s">
        <v>554</v>
      </c>
      <c r="H26" s="19" t="s">
        <v>516</v>
      </c>
      <c r="I26" s="19"/>
      <c r="J26" s="1" t="str">
        <f t="shared" si="1"/>
        <v>-</v>
      </c>
      <c r="K26" s="1" t="str">
        <f t="shared" si="2"/>
        <v>-</v>
      </c>
    </row>
    <row r="27" spans="1:11" ht="121.5">
      <c r="A27" s="25">
        <f t="shared" si="0"/>
        <v>22</v>
      </c>
      <c r="B27" s="191"/>
      <c r="C27" s="17" t="s">
        <v>109</v>
      </c>
      <c r="D27" s="17" t="s">
        <v>157</v>
      </c>
      <c r="E27" s="19" t="s">
        <v>221</v>
      </c>
      <c r="F27" s="15" t="s">
        <v>222</v>
      </c>
      <c r="G27" s="15" t="s">
        <v>554</v>
      </c>
      <c r="H27" s="19" t="s">
        <v>516</v>
      </c>
      <c r="I27" s="19"/>
      <c r="J27" s="1" t="str">
        <f t="shared" si="1"/>
        <v>-</v>
      </c>
      <c r="K27" s="1" t="str">
        <f t="shared" si="2"/>
        <v>-</v>
      </c>
    </row>
    <row r="28" spans="1:11">
      <c r="A28" s="25">
        <f t="shared" si="0"/>
        <v>23</v>
      </c>
      <c r="B28" s="191"/>
      <c r="C28" s="17" t="s">
        <v>110</v>
      </c>
      <c r="D28" s="17" t="s">
        <v>158</v>
      </c>
      <c r="E28" s="56" t="s">
        <v>224</v>
      </c>
      <c r="F28" s="32" t="s">
        <v>223</v>
      </c>
      <c r="G28" s="15" t="s">
        <v>554</v>
      </c>
      <c r="H28" s="19" t="s">
        <v>516</v>
      </c>
      <c r="I28" s="19"/>
      <c r="J28" s="1" t="str">
        <f t="shared" si="1"/>
        <v>-</v>
      </c>
      <c r="K28" s="1" t="str">
        <f t="shared" si="2"/>
        <v>-</v>
      </c>
    </row>
    <row r="29" spans="1:11">
      <c r="A29" s="25">
        <f t="shared" si="0"/>
        <v>24</v>
      </c>
      <c r="B29" s="192"/>
      <c r="C29" s="50" t="s">
        <v>111</v>
      </c>
      <c r="D29" s="17" t="s">
        <v>159</v>
      </c>
      <c r="E29" s="49" t="s">
        <v>225</v>
      </c>
      <c r="F29" s="15" t="s">
        <v>226</v>
      </c>
      <c r="G29" s="15" t="s">
        <v>554</v>
      </c>
      <c r="H29" s="19" t="s">
        <v>516</v>
      </c>
      <c r="I29" s="19"/>
      <c r="J29" s="1" t="str">
        <f t="shared" si="1"/>
        <v>-</v>
      </c>
      <c r="K29" s="1" t="str">
        <f t="shared" si="2"/>
        <v>-</v>
      </c>
    </row>
    <row r="30" spans="1:11" ht="54" customHeight="1">
      <c r="A30" s="25">
        <f t="shared" si="0"/>
        <v>25</v>
      </c>
      <c r="B30" s="190" t="s">
        <v>160</v>
      </c>
      <c r="C30" s="17" t="s">
        <v>112</v>
      </c>
      <c r="D30" s="17" t="s">
        <v>161</v>
      </c>
      <c r="E30" s="56" t="s">
        <v>224</v>
      </c>
      <c r="F30" s="32" t="s">
        <v>223</v>
      </c>
      <c r="G30" s="15" t="s">
        <v>554</v>
      </c>
      <c r="H30" s="19" t="s">
        <v>516</v>
      </c>
      <c r="I30" s="19"/>
      <c r="J30" s="1" t="str">
        <f t="shared" si="1"/>
        <v>-</v>
      </c>
      <c r="K30" s="1" t="str">
        <f t="shared" si="2"/>
        <v>-</v>
      </c>
    </row>
    <row r="31" spans="1:11" ht="27">
      <c r="A31" s="25">
        <f t="shared" si="0"/>
        <v>26</v>
      </c>
      <c r="B31" s="191"/>
      <c r="C31" s="17" t="s">
        <v>113</v>
      </c>
      <c r="D31" s="17" t="s">
        <v>162</v>
      </c>
      <c r="E31" s="49" t="s">
        <v>225</v>
      </c>
      <c r="F31" s="15" t="s">
        <v>226</v>
      </c>
      <c r="G31" s="15" t="s">
        <v>554</v>
      </c>
      <c r="H31" s="19" t="s">
        <v>516</v>
      </c>
      <c r="I31" s="19"/>
      <c r="J31" s="1" t="str">
        <f t="shared" si="1"/>
        <v>-</v>
      </c>
      <c r="K31" s="1" t="str">
        <f t="shared" si="2"/>
        <v>-</v>
      </c>
    </row>
    <row r="32" spans="1:11" ht="27">
      <c r="A32" s="25">
        <f t="shared" si="0"/>
        <v>27</v>
      </c>
      <c r="B32" s="51" t="s">
        <v>166</v>
      </c>
      <c r="C32" s="17" t="s">
        <v>114</v>
      </c>
      <c r="D32" s="17" t="s">
        <v>164</v>
      </c>
      <c r="E32" s="17" t="s">
        <v>227</v>
      </c>
      <c r="F32" s="9" t="s">
        <v>228</v>
      </c>
      <c r="G32" s="15" t="s">
        <v>554</v>
      </c>
      <c r="H32" s="19" t="s">
        <v>516</v>
      </c>
      <c r="I32" s="24"/>
      <c r="J32" s="1" t="str">
        <f t="shared" si="1"/>
        <v>-</v>
      </c>
      <c r="K32" s="1" t="str">
        <f t="shared" si="2"/>
        <v>-</v>
      </c>
    </row>
    <row r="33" spans="1:11" ht="40.5" customHeight="1">
      <c r="A33" s="25">
        <f t="shared" si="0"/>
        <v>28</v>
      </c>
      <c r="B33" s="190" t="s">
        <v>167</v>
      </c>
      <c r="C33" s="17" t="s">
        <v>115</v>
      </c>
      <c r="D33" s="17" t="s">
        <v>165</v>
      </c>
      <c r="E33" s="17" t="s">
        <v>221</v>
      </c>
      <c r="F33" s="15"/>
      <c r="G33" s="15" t="s">
        <v>554</v>
      </c>
      <c r="H33" s="19" t="s">
        <v>517</v>
      </c>
      <c r="I33" s="19"/>
      <c r="J33" s="1" t="str">
        <f t="shared" si="1"/>
        <v>○</v>
      </c>
      <c r="K33" s="1" t="str">
        <f t="shared" si="2"/>
        <v>-</v>
      </c>
    </row>
    <row r="34" spans="1:11" ht="54">
      <c r="A34" s="25">
        <f t="shared" si="0"/>
        <v>29</v>
      </c>
      <c r="B34" s="191"/>
      <c r="C34" s="17" t="s">
        <v>116</v>
      </c>
      <c r="D34" s="17" t="s">
        <v>163</v>
      </c>
      <c r="E34" s="17" t="s">
        <v>221</v>
      </c>
      <c r="F34" s="15"/>
      <c r="G34" s="15" t="s">
        <v>554</v>
      </c>
      <c r="H34" s="19" t="s">
        <v>518</v>
      </c>
      <c r="I34" s="19"/>
      <c r="J34" s="1" t="str">
        <f t="shared" si="1"/>
        <v>○</v>
      </c>
      <c r="K34" s="1" t="str">
        <f t="shared" si="2"/>
        <v>-</v>
      </c>
    </row>
    <row r="35" spans="1:11" ht="40.5" customHeight="1">
      <c r="A35" s="25">
        <f t="shared" si="0"/>
        <v>30</v>
      </c>
      <c r="B35" s="190" t="s">
        <v>168</v>
      </c>
      <c r="C35" s="17" t="s">
        <v>117</v>
      </c>
      <c r="D35" s="17" t="s">
        <v>169</v>
      </c>
      <c r="E35" s="17" t="s">
        <v>229</v>
      </c>
      <c r="F35" s="15" t="s">
        <v>230</v>
      </c>
      <c r="G35" s="15" t="s">
        <v>554</v>
      </c>
      <c r="H35" s="19" t="s">
        <v>595</v>
      </c>
      <c r="I35" s="24"/>
      <c r="J35" s="1" t="str">
        <f t="shared" si="1"/>
        <v>○</v>
      </c>
      <c r="K35" s="1" t="str">
        <f t="shared" si="2"/>
        <v>-</v>
      </c>
    </row>
    <row r="36" spans="1:11" ht="27">
      <c r="A36" s="25">
        <f t="shared" si="0"/>
        <v>31</v>
      </c>
      <c r="B36" s="191"/>
      <c r="C36" s="17" t="s">
        <v>118</v>
      </c>
      <c r="D36" s="17" t="s">
        <v>170</v>
      </c>
      <c r="E36" s="17" t="s">
        <v>231</v>
      </c>
      <c r="F36" s="15" t="s">
        <v>232</v>
      </c>
      <c r="G36" s="15" t="s">
        <v>554</v>
      </c>
      <c r="H36" s="19" t="s">
        <v>595</v>
      </c>
      <c r="I36" s="19"/>
      <c r="J36" s="1" t="str">
        <f t="shared" si="1"/>
        <v>○</v>
      </c>
      <c r="K36" s="1" t="str">
        <f t="shared" si="2"/>
        <v>-</v>
      </c>
    </row>
    <row r="37" spans="1:11">
      <c r="A37" s="25">
        <f t="shared" si="0"/>
        <v>32</v>
      </c>
      <c r="B37" s="191"/>
      <c r="C37" s="17" t="s">
        <v>119</v>
      </c>
      <c r="D37" s="17" t="s">
        <v>171</v>
      </c>
      <c r="E37" s="19" t="s">
        <v>233</v>
      </c>
      <c r="F37" s="15" t="s">
        <v>228</v>
      </c>
      <c r="G37" s="15" t="s">
        <v>554</v>
      </c>
      <c r="H37" s="19" t="s">
        <v>516</v>
      </c>
      <c r="I37" s="19"/>
      <c r="J37" s="1" t="str">
        <f t="shared" si="1"/>
        <v>-</v>
      </c>
      <c r="K37" s="1" t="str">
        <f t="shared" si="2"/>
        <v>-</v>
      </c>
    </row>
    <row r="38" spans="1:11" ht="67.5" customHeight="1">
      <c r="A38" s="25">
        <f t="shared" si="0"/>
        <v>33</v>
      </c>
      <c r="B38" s="190" t="s">
        <v>172</v>
      </c>
      <c r="C38" s="17" t="s">
        <v>120</v>
      </c>
      <c r="D38" s="17" t="s">
        <v>173</v>
      </c>
      <c r="E38" s="19" t="s">
        <v>229</v>
      </c>
      <c r="F38" s="15" t="s">
        <v>230</v>
      </c>
      <c r="G38" s="15" t="s">
        <v>554</v>
      </c>
      <c r="H38" s="19" t="s">
        <v>595</v>
      </c>
      <c r="I38" s="19"/>
      <c r="J38" s="1" t="str">
        <f t="shared" si="1"/>
        <v>○</v>
      </c>
      <c r="K38" s="1" t="str">
        <f t="shared" si="2"/>
        <v>-</v>
      </c>
    </row>
    <row r="39" spans="1:11" ht="40.5">
      <c r="A39" s="25">
        <f t="shared" si="0"/>
        <v>34</v>
      </c>
      <c r="B39" s="191"/>
      <c r="C39" s="17" t="s">
        <v>121</v>
      </c>
      <c r="D39" s="17" t="s">
        <v>174</v>
      </c>
      <c r="E39" s="19" t="s">
        <v>231</v>
      </c>
      <c r="F39" s="15" t="s">
        <v>232</v>
      </c>
      <c r="G39" s="15" t="s">
        <v>554</v>
      </c>
      <c r="H39" s="19" t="s">
        <v>595</v>
      </c>
      <c r="I39" s="19"/>
      <c r="J39" s="1" t="str">
        <f t="shared" si="1"/>
        <v>○</v>
      </c>
      <c r="K39" s="1" t="str">
        <f t="shared" si="2"/>
        <v>-</v>
      </c>
    </row>
    <row r="40" spans="1:11" ht="27">
      <c r="A40" s="25">
        <f t="shared" si="0"/>
        <v>35</v>
      </c>
      <c r="B40" s="191"/>
      <c r="C40" s="17" t="s">
        <v>122</v>
      </c>
      <c r="D40" s="17" t="s">
        <v>175</v>
      </c>
      <c r="E40" s="19" t="s">
        <v>233</v>
      </c>
      <c r="F40" s="15" t="s">
        <v>228</v>
      </c>
      <c r="G40" s="15" t="s">
        <v>554</v>
      </c>
      <c r="H40" s="19" t="s">
        <v>516</v>
      </c>
      <c r="I40" s="19"/>
      <c r="J40" s="1" t="str">
        <f t="shared" si="1"/>
        <v>-</v>
      </c>
      <c r="K40" s="1" t="str">
        <f t="shared" si="2"/>
        <v>-</v>
      </c>
    </row>
    <row r="41" spans="1:11" ht="27">
      <c r="A41" s="25">
        <f t="shared" si="0"/>
        <v>36</v>
      </c>
      <c r="B41" s="190" t="s">
        <v>176</v>
      </c>
      <c r="C41" s="17" t="s">
        <v>123</v>
      </c>
      <c r="D41" s="17" t="s">
        <v>177</v>
      </c>
      <c r="E41" s="19" t="s">
        <v>234</v>
      </c>
      <c r="F41" s="15" t="s">
        <v>235</v>
      </c>
      <c r="G41" s="15" t="s">
        <v>554</v>
      </c>
      <c r="H41" s="19" t="s">
        <v>516</v>
      </c>
      <c r="I41" s="19"/>
      <c r="J41" s="1" t="str">
        <f t="shared" si="1"/>
        <v>-</v>
      </c>
      <c r="K41" s="1" t="str">
        <f t="shared" si="2"/>
        <v>-</v>
      </c>
    </row>
    <row r="42" spans="1:11" ht="27">
      <c r="A42" s="25">
        <f t="shared" si="0"/>
        <v>37</v>
      </c>
      <c r="B42" s="191"/>
      <c r="C42" s="17" t="s">
        <v>124</v>
      </c>
      <c r="D42" s="17" t="s">
        <v>178</v>
      </c>
      <c r="E42" s="19" t="s">
        <v>236</v>
      </c>
      <c r="F42" s="15" t="s">
        <v>237</v>
      </c>
      <c r="G42" s="15" t="s">
        <v>554</v>
      </c>
      <c r="H42" s="19" t="s">
        <v>516</v>
      </c>
      <c r="I42" s="19"/>
      <c r="J42" s="1" t="str">
        <f t="shared" si="1"/>
        <v>-</v>
      </c>
      <c r="K42" s="1" t="str">
        <f t="shared" si="2"/>
        <v>-</v>
      </c>
    </row>
    <row r="43" spans="1:11" ht="27">
      <c r="A43" s="25">
        <f t="shared" si="0"/>
        <v>38</v>
      </c>
      <c r="B43" s="191"/>
      <c r="C43" s="17" t="s">
        <v>125</v>
      </c>
      <c r="D43" s="17" t="s">
        <v>179</v>
      </c>
      <c r="E43" s="19" t="s">
        <v>234</v>
      </c>
      <c r="F43" s="15" t="s">
        <v>235</v>
      </c>
      <c r="G43" s="15" t="s">
        <v>554</v>
      </c>
      <c r="H43" s="19" t="s">
        <v>516</v>
      </c>
      <c r="I43" s="19"/>
      <c r="J43" s="1" t="str">
        <f t="shared" si="1"/>
        <v>-</v>
      </c>
      <c r="K43" s="1" t="str">
        <f t="shared" si="2"/>
        <v>-</v>
      </c>
    </row>
    <row r="44" spans="1:11" ht="27">
      <c r="A44" s="25">
        <f t="shared" si="0"/>
        <v>39</v>
      </c>
      <c r="B44" s="191"/>
      <c r="C44" s="17" t="s">
        <v>126</v>
      </c>
      <c r="D44" s="17" t="s">
        <v>180</v>
      </c>
      <c r="E44" s="19" t="s">
        <v>236</v>
      </c>
      <c r="F44" s="15" t="s">
        <v>237</v>
      </c>
      <c r="G44" s="15" t="s">
        <v>554</v>
      </c>
      <c r="H44" s="19" t="s">
        <v>516</v>
      </c>
      <c r="I44" s="19"/>
      <c r="J44" s="1" t="str">
        <f t="shared" si="1"/>
        <v>-</v>
      </c>
      <c r="K44" s="1" t="str">
        <f t="shared" si="2"/>
        <v>-</v>
      </c>
    </row>
    <row r="45" spans="1:11" ht="40.5">
      <c r="A45" s="25">
        <f t="shared" si="0"/>
        <v>40</v>
      </c>
      <c r="B45" s="190" t="s">
        <v>181</v>
      </c>
      <c r="C45" s="17" t="s">
        <v>127</v>
      </c>
      <c r="D45" s="17" t="s">
        <v>182</v>
      </c>
      <c r="E45" s="2" t="s">
        <v>238</v>
      </c>
      <c r="F45" s="15" t="s">
        <v>239</v>
      </c>
      <c r="G45" s="15" t="s">
        <v>554</v>
      </c>
      <c r="H45" s="19" t="s">
        <v>594</v>
      </c>
      <c r="I45" s="19"/>
      <c r="J45" s="1" t="str">
        <f t="shared" si="1"/>
        <v>○</v>
      </c>
      <c r="K45" s="1" t="str">
        <f t="shared" si="2"/>
        <v>-</v>
      </c>
    </row>
    <row r="46" spans="1:11" ht="40.5">
      <c r="A46" s="25">
        <f t="shared" si="0"/>
        <v>41</v>
      </c>
      <c r="B46" s="191"/>
      <c r="C46" s="17" t="s">
        <v>128</v>
      </c>
      <c r="D46" s="17" t="s">
        <v>183</v>
      </c>
      <c r="E46" s="39" t="s">
        <v>238</v>
      </c>
      <c r="F46" s="15" t="s">
        <v>239</v>
      </c>
      <c r="G46" s="15" t="s">
        <v>554</v>
      </c>
      <c r="H46" s="19" t="s">
        <v>594</v>
      </c>
      <c r="I46" s="19"/>
      <c r="J46" s="1" t="str">
        <f t="shared" si="1"/>
        <v>○</v>
      </c>
      <c r="K46" s="1" t="str">
        <f t="shared" si="2"/>
        <v>-</v>
      </c>
    </row>
    <row r="47" spans="1:11" ht="40.5">
      <c r="A47" s="25">
        <f t="shared" si="0"/>
        <v>42</v>
      </c>
      <c r="B47" s="51" t="s">
        <v>184</v>
      </c>
      <c r="C47" s="17" t="s">
        <v>129</v>
      </c>
      <c r="D47" s="17" t="s">
        <v>185</v>
      </c>
      <c r="E47" s="19" t="s">
        <v>233</v>
      </c>
      <c r="F47" s="15" t="s">
        <v>239</v>
      </c>
      <c r="G47" s="15" t="s">
        <v>554</v>
      </c>
      <c r="H47" s="19" t="s">
        <v>594</v>
      </c>
      <c r="I47" s="19"/>
      <c r="J47" s="1" t="str">
        <f t="shared" si="1"/>
        <v>○</v>
      </c>
      <c r="K47" s="1" t="str">
        <f t="shared" si="2"/>
        <v>-</v>
      </c>
    </row>
    <row r="48" spans="1:11" ht="54">
      <c r="A48" s="25">
        <f t="shared" si="0"/>
        <v>43</v>
      </c>
      <c r="B48" s="25" t="s">
        <v>186</v>
      </c>
      <c r="C48" s="17" t="s">
        <v>130</v>
      </c>
      <c r="D48" s="17" t="s">
        <v>187</v>
      </c>
      <c r="E48" s="19" t="s">
        <v>233</v>
      </c>
      <c r="F48" s="15" t="s">
        <v>239</v>
      </c>
      <c r="G48" s="15" t="s">
        <v>554</v>
      </c>
      <c r="H48" s="19" t="s">
        <v>594</v>
      </c>
      <c r="I48" s="19"/>
      <c r="J48" s="1" t="str">
        <f t="shared" si="1"/>
        <v>○</v>
      </c>
      <c r="K48" s="1" t="str">
        <f t="shared" si="2"/>
        <v>-</v>
      </c>
    </row>
    <row r="49" spans="1:11" ht="81">
      <c r="A49" s="25">
        <f t="shared" si="0"/>
        <v>44</v>
      </c>
      <c r="B49" s="190" t="s">
        <v>188</v>
      </c>
      <c r="C49" s="17" t="s">
        <v>131</v>
      </c>
      <c r="D49" s="17" t="s">
        <v>189</v>
      </c>
      <c r="E49" s="19" t="s">
        <v>240</v>
      </c>
      <c r="F49" s="15" t="s">
        <v>241</v>
      </c>
      <c r="G49" s="15" t="s">
        <v>554</v>
      </c>
      <c r="H49" s="19" t="s">
        <v>516</v>
      </c>
      <c r="I49" s="19"/>
      <c r="J49" s="1" t="str">
        <f t="shared" si="1"/>
        <v>-</v>
      </c>
      <c r="K49" s="1" t="str">
        <f t="shared" si="2"/>
        <v>-</v>
      </c>
    </row>
    <row r="50" spans="1:11" ht="81">
      <c r="A50" s="25">
        <f t="shared" si="0"/>
        <v>45</v>
      </c>
      <c r="B50" s="191"/>
      <c r="C50" s="17" t="s">
        <v>132</v>
      </c>
      <c r="D50" s="17" t="s">
        <v>190</v>
      </c>
      <c r="E50" s="19" t="s">
        <v>240</v>
      </c>
      <c r="F50" s="15" t="s">
        <v>241</v>
      </c>
      <c r="G50" s="15" t="s">
        <v>554</v>
      </c>
      <c r="H50" s="19" t="s">
        <v>516</v>
      </c>
      <c r="I50" s="19"/>
      <c r="J50" s="1" t="str">
        <f t="shared" si="1"/>
        <v>-</v>
      </c>
      <c r="K50" s="1" t="str">
        <f t="shared" si="2"/>
        <v>-</v>
      </c>
    </row>
    <row r="51" spans="1:11" ht="40.5" customHeight="1">
      <c r="A51" s="25">
        <f t="shared" si="0"/>
        <v>46</v>
      </c>
      <c r="B51" s="190" t="s">
        <v>191</v>
      </c>
      <c r="C51" s="17" t="s">
        <v>133</v>
      </c>
      <c r="D51" s="17" t="s">
        <v>192</v>
      </c>
      <c r="E51" s="57" t="s">
        <v>242</v>
      </c>
      <c r="F51" s="15" t="s">
        <v>223</v>
      </c>
      <c r="G51" s="15" t="s">
        <v>554</v>
      </c>
      <c r="H51" s="19" t="s">
        <v>516</v>
      </c>
      <c r="I51" s="19"/>
      <c r="J51" s="1" t="str">
        <f t="shared" si="1"/>
        <v>-</v>
      </c>
      <c r="K51" s="1" t="str">
        <f t="shared" si="2"/>
        <v>-</v>
      </c>
    </row>
    <row r="52" spans="1:11">
      <c r="A52" s="25">
        <f t="shared" si="0"/>
        <v>47</v>
      </c>
      <c r="B52" s="191"/>
      <c r="C52" s="17" t="s">
        <v>134</v>
      </c>
      <c r="D52" s="17" t="s">
        <v>193</v>
      </c>
      <c r="E52" s="19" t="s">
        <v>225</v>
      </c>
      <c r="F52" s="15" t="s">
        <v>226</v>
      </c>
      <c r="G52" s="15" t="s">
        <v>554</v>
      </c>
      <c r="H52" s="19" t="s">
        <v>516</v>
      </c>
      <c r="I52" s="19"/>
      <c r="J52" s="1" t="str">
        <f t="shared" si="1"/>
        <v>-</v>
      </c>
      <c r="K52" s="1" t="str">
        <f t="shared" si="2"/>
        <v>-</v>
      </c>
    </row>
    <row r="53" spans="1:11" ht="175.5">
      <c r="A53" s="25">
        <f t="shared" si="0"/>
        <v>48</v>
      </c>
      <c r="B53" s="25" t="s">
        <v>195</v>
      </c>
      <c r="C53" s="17" t="s">
        <v>135</v>
      </c>
      <c r="D53" s="17" t="s">
        <v>194</v>
      </c>
      <c r="E53" s="19" t="s">
        <v>199</v>
      </c>
      <c r="F53" s="15" t="s">
        <v>243</v>
      </c>
      <c r="G53" s="15" t="s">
        <v>554</v>
      </c>
      <c r="H53" s="19" t="s">
        <v>516</v>
      </c>
      <c r="I53" s="19"/>
      <c r="J53" s="1" t="str">
        <f t="shared" si="1"/>
        <v>-</v>
      </c>
      <c r="K53" s="1" t="str">
        <f t="shared" si="2"/>
        <v>-</v>
      </c>
    </row>
  </sheetData>
  <autoFilter ref="A5:K53"/>
  <mergeCells count="13">
    <mergeCell ref="B41:B44"/>
    <mergeCell ref="B45:B46"/>
    <mergeCell ref="B49:B50"/>
    <mergeCell ref="B51:B52"/>
    <mergeCell ref="B6:B8"/>
    <mergeCell ref="B9:B13"/>
    <mergeCell ref="B14:B20"/>
    <mergeCell ref="B21:B24"/>
    <mergeCell ref="B30:B31"/>
    <mergeCell ref="B33:B34"/>
    <mergeCell ref="B35:B37"/>
    <mergeCell ref="B38:B40"/>
    <mergeCell ref="B26:B29"/>
  </mergeCells>
  <phoneticPr fontId="1"/>
  <pageMargins left="0.39370078740157483" right="0.39370078740157483" top="0.39370078740157483" bottom="0.39370078740157483" header="0.19685039370078741" footer="0.19685039370078741"/>
  <pageSetup paperSize="9" scale="1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12"/>
  <sheetViews>
    <sheetView showGridLines="0" zoomScale="85" zoomScaleNormal="85" workbookViewId="0">
      <pane ySplit="5" topLeftCell="A6" activePane="bottomLeft" state="frozen"/>
      <selection pane="bottomLeft"/>
    </sheetView>
  </sheetViews>
  <sheetFormatPr defaultRowHeight="13.5"/>
  <cols>
    <col min="1" max="1" width="5.625" style="4" customWidth="1"/>
    <col min="2" max="2" width="13.75" style="1" customWidth="1"/>
    <col min="3" max="3" width="48.5" style="1" bestFit="1" customWidth="1"/>
    <col min="4" max="4" width="56.625" style="1" customWidth="1"/>
    <col min="5" max="5" width="20.625" style="1" customWidth="1"/>
    <col min="6" max="6" width="15.625" style="1" customWidth="1"/>
    <col min="7" max="7" width="17.25" style="7" bestFit="1" customWidth="1"/>
    <col min="8" max="9" width="15.75" style="1" customWidth="1"/>
    <col min="10" max="11" width="9.625" style="1" customWidth="1"/>
    <col min="12" max="16384" width="9" style="1"/>
  </cols>
  <sheetData>
    <row r="1" spans="1:11" s="2" customFormat="1">
      <c r="B1" s="2" t="s">
        <v>14</v>
      </c>
      <c r="C1" s="1" t="s">
        <v>529</v>
      </c>
      <c r="G1" s="6"/>
    </row>
    <row r="2" spans="1:11" s="2" customFormat="1">
      <c r="B2" s="2" t="s">
        <v>62</v>
      </c>
      <c r="C2" s="2" t="s">
        <v>686</v>
      </c>
      <c r="G2" s="6"/>
    </row>
    <row r="3" spans="1:11" s="2" customFormat="1">
      <c r="B3" s="2" t="s">
        <v>12</v>
      </c>
      <c r="C3" s="2" t="s">
        <v>77</v>
      </c>
      <c r="G3" s="6"/>
    </row>
    <row r="4" spans="1:11" s="2" customFormat="1">
      <c r="B4" s="2" t="s">
        <v>17</v>
      </c>
      <c r="C4" s="2" t="s">
        <v>11</v>
      </c>
      <c r="G4" s="6"/>
    </row>
    <row r="5" spans="1:11">
      <c r="A5" s="22" t="s">
        <v>7</v>
      </c>
      <c r="B5" s="22" t="s">
        <v>19</v>
      </c>
      <c r="C5" s="23" t="s">
        <v>8</v>
      </c>
      <c r="D5" s="22" t="s">
        <v>5</v>
      </c>
      <c r="E5" s="23" t="s">
        <v>6</v>
      </c>
      <c r="F5" s="23" t="s">
        <v>1</v>
      </c>
      <c r="G5" s="8" t="s">
        <v>20</v>
      </c>
      <c r="H5" s="23" t="s">
        <v>4</v>
      </c>
      <c r="I5" s="22" t="s">
        <v>15</v>
      </c>
      <c r="J5" s="1" t="s">
        <v>10</v>
      </c>
      <c r="K5" s="1" t="s">
        <v>553</v>
      </c>
    </row>
    <row r="6" spans="1:11" ht="409.5">
      <c r="A6" s="25">
        <f>ROW()-5</f>
        <v>1</v>
      </c>
      <c r="B6" s="53"/>
      <c r="C6" s="20" t="s">
        <v>302</v>
      </c>
      <c r="D6" s="20" t="s">
        <v>301</v>
      </c>
      <c r="E6" s="20" t="s">
        <v>300</v>
      </c>
      <c r="F6" s="26"/>
      <c r="G6" s="47" t="s">
        <v>554</v>
      </c>
      <c r="H6" s="18" t="s">
        <v>303</v>
      </c>
      <c r="I6" s="20"/>
      <c r="J6" s="1" t="str">
        <f>IF(H6="-","-","○")</f>
        <v>-</v>
      </c>
      <c r="K6" s="1" t="str">
        <f>IF(G6="未定義","-","○")</f>
        <v>-</v>
      </c>
    </row>
    <row r="7" spans="1:11">
      <c r="A7" s="25">
        <f t="shared" ref="A7:A12" si="0">ROW()-5</f>
        <v>2</v>
      </c>
      <c r="B7" s="53"/>
      <c r="C7" s="20"/>
      <c r="D7" s="20"/>
      <c r="E7" s="20"/>
      <c r="F7" s="27"/>
      <c r="G7" s="46"/>
      <c r="H7" s="13"/>
      <c r="I7" s="20"/>
    </row>
    <row r="8" spans="1:11">
      <c r="A8" s="25">
        <f t="shared" si="0"/>
        <v>3</v>
      </c>
      <c r="B8" s="53"/>
      <c r="C8" s="20"/>
      <c r="D8" s="20"/>
      <c r="E8" s="55"/>
      <c r="F8" s="27"/>
      <c r="G8" s="46"/>
      <c r="H8" s="13"/>
      <c r="I8" s="20"/>
    </row>
    <row r="9" spans="1:11">
      <c r="A9" s="25">
        <f t="shared" si="0"/>
        <v>4</v>
      </c>
      <c r="B9" s="53"/>
      <c r="C9" s="20"/>
      <c r="D9" s="20"/>
      <c r="E9" s="55"/>
      <c r="F9" s="27"/>
      <c r="G9" s="46"/>
      <c r="H9" s="13"/>
      <c r="I9" s="20"/>
    </row>
    <row r="10" spans="1:11">
      <c r="A10" s="25">
        <f t="shared" si="0"/>
        <v>5</v>
      </c>
      <c r="B10" s="53"/>
      <c r="C10" s="20"/>
      <c r="D10" s="20"/>
      <c r="E10" s="55"/>
      <c r="F10" s="28"/>
      <c r="G10" s="47"/>
      <c r="H10" s="11"/>
      <c r="I10" s="20"/>
    </row>
    <row r="11" spans="1:11">
      <c r="A11" s="25">
        <f t="shared" si="0"/>
        <v>6</v>
      </c>
      <c r="B11" s="53"/>
      <c r="C11" s="20"/>
      <c r="D11" s="20"/>
      <c r="E11" s="20"/>
      <c r="F11" s="27"/>
      <c r="G11" s="47"/>
      <c r="H11" s="29"/>
      <c r="I11" s="20"/>
    </row>
    <row r="12" spans="1:11">
      <c r="A12" s="25">
        <f t="shared" si="0"/>
        <v>7</v>
      </c>
      <c r="B12" s="53"/>
      <c r="C12" s="20"/>
      <c r="D12" s="52"/>
      <c r="E12" s="20"/>
      <c r="F12" s="28"/>
      <c r="G12" s="48"/>
      <c r="H12" s="11"/>
      <c r="I12" s="20"/>
    </row>
  </sheetData>
  <autoFilter ref="A5:K5"/>
  <phoneticPr fontId="1"/>
  <pageMargins left="0.39370078740157483" right="0.39370078740157483" top="0.39370078740157483" bottom="0.39370078740157483" header="0.19685039370078741" footer="0.19685039370078741"/>
  <pageSetup paperSize="9" scale="1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26"/>
  <sheetViews>
    <sheetView showGridLines="0" zoomScale="85" zoomScaleNormal="85" workbookViewId="0">
      <pane ySplit="5" topLeftCell="A6" activePane="bottomLeft" state="frozen"/>
      <selection pane="bottomLeft"/>
    </sheetView>
  </sheetViews>
  <sheetFormatPr defaultRowHeight="13.5"/>
  <cols>
    <col min="1" max="1" width="5.625" style="4" customWidth="1"/>
    <col min="2" max="2" width="13.75" style="1" customWidth="1"/>
    <col min="3" max="3" width="50.75" style="1" bestFit="1" customWidth="1"/>
    <col min="4" max="4" width="56.625" style="1" customWidth="1"/>
    <col min="5" max="5" width="20.625" style="1" customWidth="1"/>
    <col min="6" max="6" width="15.625" style="1" customWidth="1"/>
    <col min="7" max="7" width="20.625" style="7" bestFit="1" customWidth="1"/>
    <col min="8" max="9" width="15.625" style="1" customWidth="1"/>
    <col min="10" max="11" width="9.625" style="1" customWidth="1"/>
    <col min="12" max="16384" width="9" style="1"/>
  </cols>
  <sheetData>
    <row r="1" spans="1:11" s="2" customFormat="1">
      <c r="B1" s="2" t="s">
        <v>14</v>
      </c>
      <c r="C1" s="2" t="s">
        <v>530</v>
      </c>
      <c r="G1" s="6"/>
    </row>
    <row r="2" spans="1:11" s="2" customFormat="1" ht="13.5" customHeight="1">
      <c r="B2" s="2" t="s">
        <v>62</v>
      </c>
      <c r="C2" s="1" t="s">
        <v>245</v>
      </c>
      <c r="G2" s="6"/>
    </row>
    <row r="3" spans="1:11" s="2" customFormat="1">
      <c r="B3" s="2" t="s">
        <v>12</v>
      </c>
      <c r="C3" s="2" t="s">
        <v>246</v>
      </c>
      <c r="G3" s="6"/>
    </row>
    <row r="4" spans="1:11" s="2" customFormat="1">
      <c r="B4" s="2" t="s">
        <v>17</v>
      </c>
      <c r="C4" s="2" t="s">
        <v>11</v>
      </c>
      <c r="G4" s="6"/>
    </row>
    <row r="5" spans="1:11">
      <c r="A5" s="22" t="s">
        <v>7</v>
      </c>
      <c r="B5" s="22" t="s">
        <v>19</v>
      </c>
      <c r="C5" s="23" t="s">
        <v>8</v>
      </c>
      <c r="D5" s="22" t="s">
        <v>5</v>
      </c>
      <c r="E5" s="23" t="s">
        <v>6</v>
      </c>
      <c r="F5" s="23" t="s">
        <v>1</v>
      </c>
      <c r="G5" s="8" t="s">
        <v>20</v>
      </c>
      <c r="H5" s="23" t="s">
        <v>4</v>
      </c>
      <c r="I5" s="22" t="s">
        <v>15</v>
      </c>
      <c r="J5" s="1" t="s">
        <v>10</v>
      </c>
      <c r="K5" s="1" t="s">
        <v>553</v>
      </c>
    </row>
    <row r="6" spans="1:11">
      <c r="A6" s="25">
        <f>ROW()-5</f>
        <v>1</v>
      </c>
      <c r="B6" s="25" t="s">
        <v>256</v>
      </c>
      <c r="C6" s="17" t="s">
        <v>247</v>
      </c>
      <c r="D6" s="30" t="s">
        <v>164</v>
      </c>
      <c r="E6" s="19" t="s">
        <v>227</v>
      </c>
      <c r="F6" s="15" t="s">
        <v>13</v>
      </c>
      <c r="G6" s="15" t="s">
        <v>9</v>
      </c>
      <c r="H6" s="17" t="s">
        <v>3</v>
      </c>
      <c r="I6" s="24"/>
      <c r="J6" s="1" t="str">
        <f>IF(H6="-","-","○")</f>
        <v>-</v>
      </c>
      <c r="K6" s="1" t="str">
        <f>IF(G6="未定義","-","○")</f>
        <v>-</v>
      </c>
    </row>
    <row r="7" spans="1:11">
      <c r="A7" s="25">
        <f t="shared" ref="A7:A26" si="0">ROW()-5</f>
        <v>2</v>
      </c>
      <c r="B7" s="190" t="s">
        <v>257</v>
      </c>
      <c r="C7" s="17" t="s">
        <v>248</v>
      </c>
      <c r="D7" s="30" t="s">
        <v>251</v>
      </c>
      <c r="E7" t="s">
        <v>249</v>
      </c>
      <c r="F7" s="15" t="s">
        <v>250</v>
      </c>
      <c r="G7" s="15" t="s">
        <v>9</v>
      </c>
      <c r="H7" s="17" t="s">
        <v>3</v>
      </c>
      <c r="I7" s="24"/>
      <c r="J7" s="1" t="str">
        <f t="shared" ref="J7:J22" si="1">IF(H7="-","-","○")</f>
        <v>-</v>
      </c>
      <c r="K7" s="1" t="str">
        <f t="shared" ref="K7:K22" si="2">IF(G7="未定義","-","○")</f>
        <v>-</v>
      </c>
    </row>
    <row r="8" spans="1:11">
      <c r="A8" s="25">
        <f t="shared" si="0"/>
        <v>3</v>
      </c>
      <c r="B8" s="192"/>
      <c r="C8" s="53" t="s">
        <v>252</v>
      </c>
      <c r="D8" s="17" t="s">
        <v>255</v>
      </c>
      <c r="E8" s="19" t="s">
        <v>253</v>
      </c>
      <c r="F8" s="15" t="s">
        <v>254</v>
      </c>
      <c r="G8" s="15" t="s">
        <v>9</v>
      </c>
      <c r="H8" s="17" t="s">
        <v>3</v>
      </c>
      <c r="I8" s="24"/>
      <c r="J8" s="1" t="str">
        <f t="shared" si="1"/>
        <v>-</v>
      </c>
      <c r="K8" s="1" t="str">
        <f t="shared" si="2"/>
        <v>-</v>
      </c>
    </row>
    <row r="9" spans="1:11" ht="40.5" customHeight="1">
      <c r="A9" s="25">
        <f t="shared" si="0"/>
        <v>4</v>
      </c>
      <c r="B9" s="190" t="s">
        <v>258</v>
      </c>
      <c r="C9" s="17" t="s">
        <v>283</v>
      </c>
      <c r="D9" s="17" t="s">
        <v>284</v>
      </c>
      <c r="E9" s="60" t="s">
        <v>285</v>
      </c>
      <c r="F9" s="15" t="s">
        <v>223</v>
      </c>
      <c r="G9" s="15" t="s">
        <v>9</v>
      </c>
      <c r="H9" s="17" t="s">
        <v>3</v>
      </c>
      <c r="I9" s="19"/>
      <c r="J9" s="1" t="str">
        <f t="shared" si="1"/>
        <v>-</v>
      </c>
      <c r="K9" s="1" t="str">
        <f t="shared" si="2"/>
        <v>-</v>
      </c>
    </row>
    <row r="10" spans="1:11">
      <c r="A10" s="25">
        <f t="shared" si="0"/>
        <v>5</v>
      </c>
      <c r="B10" s="192"/>
      <c r="C10" s="17" t="s">
        <v>259</v>
      </c>
      <c r="D10" s="17" t="s">
        <v>260</v>
      </c>
      <c r="E10" t="s">
        <v>253</v>
      </c>
      <c r="F10" s="15" t="s">
        <v>254</v>
      </c>
      <c r="G10" s="15" t="s">
        <v>9</v>
      </c>
      <c r="H10" s="17" t="s">
        <v>3</v>
      </c>
      <c r="I10" s="19"/>
      <c r="J10" s="1" t="str">
        <f t="shared" si="1"/>
        <v>-</v>
      </c>
      <c r="K10" s="1" t="str">
        <f t="shared" si="2"/>
        <v>-</v>
      </c>
    </row>
    <row r="11" spans="1:11">
      <c r="A11" s="25">
        <f t="shared" si="0"/>
        <v>6</v>
      </c>
      <c r="B11" s="190" t="s">
        <v>268</v>
      </c>
      <c r="C11" s="17" t="s">
        <v>261</v>
      </c>
      <c r="D11" s="17" t="s">
        <v>611</v>
      </c>
      <c r="E11" s="19" t="s">
        <v>262</v>
      </c>
      <c r="F11" s="15" t="s">
        <v>244</v>
      </c>
      <c r="G11" s="15" t="s">
        <v>9</v>
      </c>
      <c r="H11" s="17" t="s">
        <v>3</v>
      </c>
      <c r="I11" s="19"/>
      <c r="J11" s="1" t="str">
        <f t="shared" si="1"/>
        <v>-</v>
      </c>
      <c r="K11" s="1" t="str">
        <f t="shared" si="2"/>
        <v>-</v>
      </c>
    </row>
    <row r="12" spans="1:11">
      <c r="A12" s="25">
        <f t="shared" si="0"/>
        <v>7</v>
      </c>
      <c r="B12" s="191"/>
      <c r="C12" s="17" t="s">
        <v>263</v>
      </c>
      <c r="D12" s="17" t="s">
        <v>612</v>
      </c>
      <c r="E12" s="49" t="s">
        <v>264</v>
      </c>
      <c r="F12" s="15" t="s">
        <v>265</v>
      </c>
      <c r="G12" s="15" t="s">
        <v>9</v>
      </c>
      <c r="H12" s="17" t="s">
        <v>3</v>
      </c>
      <c r="I12" s="19"/>
      <c r="J12" s="1" t="str">
        <f t="shared" si="1"/>
        <v>-</v>
      </c>
      <c r="K12" s="1" t="str">
        <f t="shared" si="2"/>
        <v>-</v>
      </c>
    </row>
    <row r="13" spans="1:11">
      <c r="A13" s="25">
        <f t="shared" si="0"/>
        <v>8</v>
      </c>
      <c r="B13" s="191"/>
      <c r="C13" s="17" t="s">
        <v>266</v>
      </c>
      <c r="D13" s="17" t="s">
        <v>613</v>
      </c>
      <c r="E13" s="19" t="s">
        <v>262</v>
      </c>
      <c r="F13" s="15"/>
      <c r="G13" s="15" t="s">
        <v>9</v>
      </c>
      <c r="H13" s="17" t="s">
        <v>3</v>
      </c>
      <c r="I13" s="19"/>
      <c r="J13" s="1" t="str">
        <f t="shared" si="1"/>
        <v>-</v>
      </c>
      <c r="K13" s="1" t="str">
        <f t="shared" si="2"/>
        <v>-</v>
      </c>
    </row>
    <row r="14" spans="1:11">
      <c r="A14" s="25">
        <f t="shared" si="0"/>
        <v>9</v>
      </c>
      <c r="B14" s="192"/>
      <c r="C14" s="17" t="s">
        <v>267</v>
      </c>
      <c r="D14" s="17" t="s">
        <v>614</v>
      </c>
      <c r="E14" s="19" t="s">
        <v>264</v>
      </c>
      <c r="F14" s="15" t="s">
        <v>265</v>
      </c>
      <c r="G14" s="15" t="s">
        <v>9</v>
      </c>
      <c r="H14" s="17" t="s">
        <v>3</v>
      </c>
      <c r="I14" s="19"/>
      <c r="J14" s="1" t="str">
        <f t="shared" si="1"/>
        <v>-</v>
      </c>
      <c r="K14" s="1" t="str">
        <f t="shared" si="2"/>
        <v>-</v>
      </c>
    </row>
    <row r="15" spans="1:11" ht="54">
      <c r="A15" s="25">
        <f t="shared" si="0"/>
        <v>10</v>
      </c>
      <c r="B15" s="190" t="s">
        <v>22</v>
      </c>
      <c r="C15" s="17" t="s">
        <v>269</v>
      </c>
      <c r="D15" s="17" t="s">
        <v>603</v>
      </c>
      <c r="E15" s="19" t="s">
        <v>270</v>
      </c>
      <c r="F15" s="15" t="s">
        <v>271</v>
      </c>
      <c r="G15" s="15" t="s">
        <v>9</v>
      </c>
      <c r="H15" s="17" t="s">
        <v>75</v>
      </c>
      <c r="I15" s="19"/>
      <c r="J15" s="1" t="str">
        <f t="shared" si="1"/>
        <v>○</v>
      </c>
      <c r="K15" s="1" t="str">
        <f t="shared" si="2"/>
        <v>-</v>
      </c>
    </row>
    <row r="16" spans="1:11" ht="121.5">
      <c r="A16" s="25">
        <f t="shared" si="0"/>
        <v>11</v>
      </c>
      <c r="B16" s="191"/>
      <c r="C16" s="17" t="s">
        <v>272</v>
      </c>
      <c r="D16" s="17" t="s">
        <v>604</v>
      </c>
      <c r="E16" s="19" t="s">
        <v>273</v>
      </c>
      <c r="F16" s="15" t="s">
        <v>274</v>
      </c>
      <c r="G16" s="15" t="s">
        <v>9</v>
      </c>
      <c r="H16" s="17" t="s">
        <v>596</v>
      </c>
      <c r="I16" s="19"/>
      <c r="J16" s="1" t="str">
        <f t="shared" si="1"/>
        <v>○</v>
      </c>
      <c r="K16" s="1" t="str">
        <f t="shared" si="2"/>
        <v>-</v>
      </c>
    </row>
    <row r="17" spans="1:11" ht="54">
      <c r="A17" s="25">
        <f t="shared" si="0"/>
        <v>12</v>
      </c>
      <c r="B17" s="191"/>
      <c r="C17" s="17" t="s">
        <v>275</v>
      </c>
      <c r="D17" s="17" t="s">
        <v>605</v>
      </c>
      <c r="E17" s="19" t="s">
        <v>276</v>
      </c>
      <c r="F17" s="15" t="s">
        <v>277</v>
      </c>
      <c r="G17" s="15" t="s">
        <v>9</v>
      </c>
      <c r="H17" s="17" t="s">
        <v>75</v>
      </c>
      <c r="I17" s="19"/>
      <c r="J17" s="1" t="str">
        <f t="shared" si="1"/>
        <v>○</v>
      </c>
      <c r="K17" s="1" t="str">
        <f t="shared" si="2"/>
        <v>-</v>
      </c>
    </row>
    <row r="18" spans="1:11" ht="54">
      <c r="A18" s="25">
        <f t="shared" si="0"/>
        <v>13</v>
      </c>
      <c r="B18" s="191"/>
      <c r="C18" s="17" t="s">
        <v>278</v>
      </c>
      <c r="D18" s="17" t="s">
        <v>606</v>
      </c>
      <c r="E18" s="19" t="s">
        <v>276</v>
      </c>
      <c r="F18" s="15" t="s">
        <v>277</v>
      </c>
      <c r="G18" s="15" t="s">
        <v>9</v>
      </c>
      <c r="H18" s="17" t="s">
        <v>75</v>
      </c>
      <c r="I18" s="19"/>
      <c r="J18" s="1" t="str">
        <f t="shared" si="1"/>
        <v>○</v>
      </c>
      <c r="K18" s="1" t="str">
        <f t="shared" si="2"/>
        <v>-</v>
      </c>
    </row>
    <row r="19" spans="1:11" ht="81">
      <c r="A19" s="25">
        <f t="shared" si="0"/>
        <v>14</v>
      </c>
      <c r="B19" s="191"/>
      <c r="C19" s="17" t="s">
        <v>279</v>
      </c>
      <c r="D19" s="17" t="s">
        <v>607</v>
      </c>
      <c r="E19" s="15" t="s">
        <v>273</v>
      </c>
      <c r="F19" s="15" t="s">
        <v>23</v>
      </c>
      <c r="G19" s="15" t="s">
        <v>9</v>
      </c>
      <c r="H19" s="17" t="s">
        <v>3</v>
      </c>
      <c r="I19" s="19"/>
      <c r="J19" s="1" t="str">
        <f t="shared" si="1"/>
        <v>-</v>
      </c>
      <c r="K19" s="1" t="str">
        <f t="shared" si="2"/>
        <v>-</v>
      </c>
    </row>
    <row r="20" spans="1:11" ht="54">
      <c r="A20" s="25">
        <f t="shared" si="0"/>
        <v>15</v>
      </c>
      <c r="B20" s="191"/>
      <c r="C20" s="17" t="s">
        <v>280</v>
      </c>
      <c r="D20" s="17" t="s">
        <v>608</v>
      </c>
      <c r="E20" s="19" t="s">
        <v>276</v>
      </c>
      <c r="F20" s="15" t="s">
        <v>277</v>
      </c>
      <c r="G20" s="15" t="s">
        <v>9</v>
      </c>
      <c r="H20" s="17" t="s">
        <v>75</v>
      </c>
      <c r="I20" s="19"/>
      <c r="J20" s="1" t="str">
        <f t="shared" si="1"/>
        <v>○</v>
      </c>
      <c r="K20" s="1" t="str">
        <f t="shared" si="2"/>
        <v>-</v>
      </c>
    </row>
    <row r="21" spans="1:11" ht="54">
      <c r="A21" s="25">
        <f t="shared" si="0"/>
        <v>16</v>
      </c>
      <c r="B21" s="191"/>
      <c r="C21" s="17" t="s">
        <v>281</v>
      </c>
      <c r="D21" s="17" t="s">
        <v>609</v>
      </c>
      <c r="E21" s="19" t="s">
        <v>276</v>
      </c>
      <c r="F21" s="15" t="s">
        <v>277</v>
      </c>
      <c r="G21" s="15" t="s">
        <v>9</v>
      </c>
      <c r="H21" s="17" t="s">
        <v>75</v>
      </c>
      <c r="I21" s="19"/>
      <c r="J21" s="1" t="str">
        <f t="shared" si="1"/>
        <v>○</v>
      </c>
      <c r="K21" s="1" t="str">
        <f t="shared" si="2"/>
        <v>-</v>
      </c>
    </row>
    <row r="22" spans="1:11" ht="81">
      <c r="A22" s="25">
        <f t="shared" si="0"/>
        <v>17</v>
      </c>
      <c r="B22" s="192"/>
      <c r="C22" s="17" t="s">
        <v>282</v>
      </c>
      <c r="D22" s="17" t="s">
        <v>610</v>
      </c>
      <c r="E22" s="19" t="s">
        <v>273</v>
      </c>
      <c r="F22" s="15" t="s">
        <v>274</v>
      </c>
      <c r="G22" s="15" t="s">
        <v>9</v>
      </c>
      <c r="H22" s="17" t="s">
        <v>3</v>
      </c>
      <c r="I22" s="19"/>
      <c r="J22" s="1" t="str">
        <f t="shared" si="1"/>
        <v>-</v>
      </c>
      <c r="K22" s="1" t="str">
        <f t="shared" si="2"/>
        <v>-</v>
      </c>
    </row>
    <row r="23" spans="1:11">
      <c r="A23" s="25">
        <f t="shared" si="0"/>
        <v>18</v>
      </c>
      <c r="B23" s="25"/>
      <c r="C23" s="17"/>
      <c r="D23" s="17"/>
      <c r="E23" s="19"/>
      <c r="F23" s="15"/>
      <c r="G23" s="15"/>
      <c r="H23" s="17"/>
      <c r="I23" s="19"/>
    </row>
    <row r="24" spans="1:11">
      <c r="A24" s="25">
        <f t="shared" si="0"/>
        <v>19</v>
      </c>
      <c r="B24" s="25"/>
      <c r="C24" s="17"/>
      <c r="D24" s="17"/>
      <c r="E24" s="19"/>
      <c r="F24" s="15"/>
      <c r="G24" s="16"/>
      <c r="H24" s="17"/>
      <c r="I24" s="19"/>
    </row>
    <row r="25" spans="1:11">
      <c r="A25" s="25">
        <f t="shared" si="0"/>
        <v>20</v>
      </c>
      <c r="B25" s="25"/>
      <c r="C25" s="17"/>
      <c r="D25" s="17"/>
      <c r="E25" s="56"/>
      <c r="F25" s="32"/>
      <c r="G25" s="15"/>
      <c r="H25" s="17"/>
      <c r="I25" s="19"/>
    </row>
    <row r="26" spans="1:11" s="14" customFormat="1">
      <c r="A26" s="21">
        <f t="shared" si="0"/>
        <v>21</v>
      </c>
      <c r="B26" s="54"/>
      <c r="C26" s="33"/>
      <c r="D26" s="34"/>
      <c r="E26" s="17"/>
      <c r="F26" s="35"/>
      <c r="G26" s="15"/>
      <c r="H26" s="17"/>
      <c r="I26" s="19"/>
      <c r="J26" s="1"/>
      <c r="K26" s="1"/>
    </row>
  </sheetData>
  <autoFilter ref="A5:K26"/>
  <mergeCells count="4">
    <mergeCell ref="B7:B8"/>
    <mergeCell ref="B9:B10"/>
    <mergeCell ref="B11:B14"/>
    <mergeCell ref="B15:B22"/>
  </mergeCells>
  <phoneticPr fontId="1"/>
  <pageMargins left="0.39370078740157483" right="0.39370078740157483" top="0.39370078740157483" bottom="0.39370078740157483" header="0.19685039370078741" footer="0.19685039370078741"/>
  <pageSetup paperSize="9" scale="1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K27"/>
  <sheetViews>
    <sheetView showGridLines="0" zoomScale="85" zoomScaleNormal="85" workbookViewId="0">
      <pane ySplit="5" topLeftCell="A6" activePane="bottomLeft" state="frozen"/>
      <selection pane="bottomLeft"/>
    </sheetView>
  </sheetViews>
  <sheetFormatPr defaultRowHeight="13.5"/>
  <cols>
    <col min="1" max="1" width="5.625" style="4" customWidth="1"/>
    <col min="2" max="2" width="13.75" style="1" customWidth="1"/>
    <col min="3" max="3" width="50.75" style="1" bestFit="1" customWidth="1"/>
    <col min="4" max="4" width="56.625" style="1" customWidth="1"/>
    <col min="5" max="5" width="20.625" style="1" customWidth="1"/>
    <col min="6" max="6" width="15.625" style="1" customWidth="1"/>
    <col min="7" max="7" width="20.625" style="7" bestFit="1" customWidth="1"/>
    <col min="8" max="9" width="15.625" style="1" customWidth="1"/>
    <col min="10" max="11" width="9.875" style="1" customWidth="1"/>
    <col min="12" max="16384" width="9" style="1"/>
  </cols>
  <sheetData>
    <row r="1" spans="1:11" s="2" customFormat="1">
      <c r="B1" s="2" t="s">
        <v>14</v>
      </c>
      <c r="C1" s="1" t="s">
        <v>531</v>
      </c>
      <c r="G1" s="6"/>
    </row>
    <row r="2" spans="1:11" s="2" customFormat="1" ht="13.5" customHeight="1">
      <c r="B2" s="2" t="s">
        <v>62</v>
      </c>
      <c r="C2" s="78" t="s">
        <v>691</v>
      </c>
      <c r="G2" s="6"/>
    </row>
    <row r="3" spans="1:11" s="2" customFormat="1">
      <c r="B3" s="2" t="s">
        <v>12</v>
      </c>
      <c r="C3" s="2" t="s">
        <v>406</v>
      </c>
      <c r="G3" s="6"/>
    </row>
    <row r="4" spans="1:11" s="2" customFormat="1">
      <c r="B4" s="2" t="s">
        <v>17</v>
      </c>
      <c r="C4" s="2" t="s">
        <v>11</v>
      </c>
      <c r="G4" s="6"/>
    </row>
    <row r="5" spans="1:11">
      <c r="A5" s="22" t="s">
        <v>7</v>
      </c>
      <c r="B5" s="22" t="s">
        <v>19</v>
      </c>
      <c r="C5" s="23" t="s">
        <v>8</v>
      </c>
      <c r="D5" s="22" t="s">
        <v>5</v>
      </c>
      <c r="E5" s="23" t="s">
        <v>6</v>
      </c>
      <c r="F5" s="23" t="s">
        <v>1</v>
      </c>
      <c r="G5" s="8" t="s">
        <v>20</v>
      </c>
      <c r="H5" s="23" t="s">
        <v>4</v>
      </c>
      <c r="I5" s="22" t="s">
        <v>15</v>
      </c>
      <c r="J5" s="1" t="s">
        <v>10</v>
      </c>
      <c r="K5" s="1" t="s">
        <v>553</v>
      </c>
    </row>
    <row r="6" spans="1:11">
      <c r="A6" s="25">
        <f>ROW()-5</f>
        <v>1</v>
      </c>
      <c r="B6" s="59" t="s">
        <v>439</v>
      </c>
      <c r="C6" s="17" t="s">
        <v>407</v>
      </c>
      <c r="D6" s="30" t="s">
        <v>408</v>
      </c>
      <c r="E6" s="19"/>
      <c r="F6" s="15"/>
      <c r="G6" s="15" t="s">
        <v>9</v>
      </c>
      <c r="H6" s="17" t="s">
        <v>3</v>
      </c>
      <c r="I6" s="24"/>
      <c r="J6" s="1" t="str">
        <f>IF(H6="-","-","○")</f>
        <v>-</v>
      </c>
      <c r="K6" s="1" t="str">
        <f>IF(G6="未定義","-","○")</f>
        <v>-</v>
      </c>
    </row>
    <row r="7" spans="1:11" ht="94.5">
      <c r="A7" s="25">
        <f t="shared" ref="A7:A27" si="0">ROW()-5</f>
        <v>2</v>
      </c>
      <c r="B7" s="190" t="s">
        <v>440</v>
      </c>
      <c r="C7" s="17" t="s">
        <v>410</v>
      </c>
      <c r="D7" s="30" t="s">
        <v>409</v>
      </c>
      <c r="E7"/>
      <c r="F7" s="15"/>
      <c r="G7" s="15" t="s">
        <v>9</v>
      </c>
      <c r="H7" s="17" t="s">
        <v>522</v>
      </c>
      <c r="I7" s="24"/>
      <c r="J7" s="1" t="str">
        <f t="shared" ref="J7:J25" si="1">IF(H7="-","-","○")</f>
        <v>○</v>
      </c>
      <c r="K7" s="1" t="str">
        <f t="shared" ref="K7:K27" si="2">IF(G7="未定義","-","○")</f>
        <v>-</v>
      </c>
    </row>
    <row r="8" spans="1:11" ht="67.5">
      <c r="A8" s="25">
        <f t="shared" si="0"/>
        <v>3</v>
      </c>
      <c r="B8" s="191"/>
      <c r="C8" s="58" t="s">
        <v>412</v>
      </c>
      <c r="D8" s="17" t="s">
        <v>411</v>
      </c>
      <c r="E8" s="19"/>
      <c r="F8" s="15"/>
      <c r="G8" s="15" t="s">
        <v>9</v>
      </c>
      <c r="H8" s="17" t="s">
        <v>3</v>
      </c>
      <c r="I8" s="24"/>
      <c r="J8" s="1" t="str">
        <f t="shared" si="1"/>
        <v>-</v>
      </c>
      <c r="K8" s="1" t="str">
        <f t="shared" si="2"/>
        <v>-</v>
      </c>
    </row>
    <row r="9" spans="1:11" ht="40.5" customHeight="1">
      <c r="A9" s="25">
        <f t="shared" si="0"/>
        <v>4</v>
      </c>
      <c r="B9" s="191"/>
      <c r="C9" s="17" t="s">
        <v>414</v>
      </c>
      <c r="D9" s="17" t="s">
        <v>413</v>
      </c>
      <c r="E9" s="60"/>
      <c r="F9" s="15"/>
      <c r="G9" s="15" t="s">
        <v>9</v>
      </c>
      <c r="H9" s="17" t="s">
        <v>3</v>
      </c>
      <c r="I9" s="19"/>
      <c r="J9" s="1" t="str">
        <f t="shared" si="1"/>
        <v>-</v>
      </c>
      <c r="K9" s="1" t="str">
        <f t="shared" si="2"/>
        <v>-</v>
      </c>
    </row>
    <row r="10" spans="1:11" ht="54">
      <c r="A10" s="25">
        <f t="shared" si="0"/>
        <v>5</v>
      </c>
      <c r="B10" s="191"/>
      <c r="C10" s="17" t="s">
        <v>416</v>
      </c>
      <c r="D10" s="17" t="s">
        <v>415</v>
      </c>
      <c r="E10"/>
      <c r="F10" s="15"/>
      <c r="G10" s="15" t="s">
        <v>9</v>
      </c>
      <c r="H10" s="17" t="s">
        <v>3</v>
      </c>
      <c r="I10" s="19"/>
      <c r="J10" s="1" t="str">
        <f t="shared" si="1"/>
        <v>-</v>
      </c>
      <c r="K10" s="1" t="str">
        <f t="shared" si="2"/>
        <v>-</v>
      </c>
    </row>
    <row r="11" spans="1:11" ht="67.5">
      <c r="A11" s="25">
        <f t="shared" si="0"/>
        <v>6</v>
      </c>
      <c r="B11" s="191"/>
      <c r="C11" s="17" t="s">
        <v>418</v>
      </c>
      <c r="D11" s="17" t="s">
        <v>417</v>
      </c>
      <c r="E11" s="19"/>
      <c r="F11" s="15"/>
      <c r="G11" s="15" t="s">
        <v>9</v>
      </c>
      <c r="H11" s="17" t="s">
        <v>3</v>
      </c>
      <c r="I11" s="19"/>
      <c r="J11" s="1" t="str">
        <f t="shared" si="1"/>
        <v>-</v>
      </c>
      <c r="K11" s="1" t="str">
        <f t="shared" si="2"/>
        <v>-</v>
      </c>
    </row>
    <row r="12" spans="1:11" ht="54">
      <c r="A12" s="25">
        <f t="shared" si="0"/>
        <v>7</v>
      </c>
      <c r="B12" s="191"/>
      <c r="C12" s="17" t="s">
        <v>420</v>
      </c>
      <c r="D12" s="17" t="s">
        <v>419</v>
      </c>
      <c r="E12" s="49"/>
      <c r="F12" s="15"/>
      <c r="G12" s="15" t="s">
        <v>9</v>
      </c>
      <c r="H12" s="17" t="s">
        <v>3</v>
      </c>
      <c r="I12" s="19"/>
      <c r="J12" s="1" t="str">
        <f t="shared" si="1"/>
        <v>-</v>
      </c>
      <c r="K12" s="1" t="str">
        <f t="shared" si="2"/>
        <v>-</v>
      </c>
    </row>
    <row r="13" spans="1:11" ht="54">
      <c r="A13" s="25">
        <f t="shared" si="0"/>
        <v>8</v>
      </c>
      <c r="B13" s="191"/>
      <c r="C13" s="17" t="s">
        <v>422</v>
      </c>
      <c r="D13" s="17" t="s">
        <v>421</v>
      </c>
      <c r="E13" s="19"/>
      <c r="F13" s="15"/>
      <c r="G13" s="15" t="s">
        <v>9</v>
      </c>
      <c r="H13" s="17" t="s">
        <v>3</v>
      </c>
      <c r="I13" s="19"/>
      <c r="J13" s="1" t="str">
        <f t="shared" si="1"/>
        <v>-</v>
      </c>
      <c r="K13" s="1" t="str">
        <f t="shared" si="2"/>
        <v>-</v>
      </c>
    </row>
    <row r="14" spans="1:11" ht="54">
      <c r="A14" s="25">
        <f t="shared" si="0"/>
        <v>9</v>
      </c>
      <c r="B14" s="191"/>
      <c r="C14" s="17" t="s">
        <v>424</v>
      </c>
      <c r="D14" s="17" t="s">
        <v>423</v>
      </c>
      <c r="E14" s="19"/>
      <c r="F14" s="15"/>
      <c r="G14" s="15" t="s">
        <v>9</v>
      </c>
      <c r="H14" s="17" t="s">
        <v>3</v>
      </c>
      <c r="I14" s="19"/>
      <c r="J14" s="1" t="str">
        <f t="shared" si="1"/>
        <v>-</v>
      </c>
      <c r="K14" s="1" t="str">
        <f t="shared" si="2"/>
        <v>-</v>
      </c>
    </row>
    <row r="15" spans="1:11" ht="54">
      <c r="A15" s="25">
        <f t="shared" si="0"/>
        <v>10</v>
      </c>
      <c r="B15" s="191"/>
      <c r="C15" s="17" t="s">
        <v>426</v>
      </c>
      <c r="D15" s="17" t="s">
        <v>425</v>
      </c>
      <c r="E15" s="19"/>
      <c r="F15" s="15"/>
      <c r="G15" s="15" t="s">
        <v>9</v>
      </c>
      <c r="H15" s="17" t="s">
        <v>3</v>
      </c>
      <c r="I15" s="19"/>
      <c r="J15" s="1" t="str">
        <f t="shared" si="1"/>
        <v>-</v>
      </c>
      <c r="K15" s="1" t="str">
        <f t="shared" si="2"/>
        <v>-</v>
      </c>
    </row>
    <row r="16" spans="1:11" ht="67.5">
      <c r="A16" s="25">
        <f t="shared" si="0"/>
        <v>11</v>
      </c>
      <c r="B16" s="191"/>
      <c r="C16" s="17" t="s">
        <v>428</v>
      </c>
      <c r="D16" s="17" t="s">
        <v>427</v>
      </c>
      <c r="E16" s="19"/>
      <c r="F16" s="15"/>
      <c r="G16" s="15" t="s">
        <v>9</v>
      </c>
      <c r="H16" s="17" t="s">
        <v>3</v>
      </c>
      <c r="I16" s="19"/>
      <c r="J16" s="1" t="str">
        <f t="shared" si="1"/>
        <v>-</v>
      </c>
      <c r="K16" s="1" t="str">
        <f t="shared" si="2"/>
        <v>-</v>
      </c>
    </row>
    <row r="17" spans="1:11" ht="67.5">
      <c r="A17" s="25">
        <f t="shared" si="0"/>
        <v>12</v>
      </c>
      <c r="B17" s="191"/>
      <c r="C17" s="17" t="s">
        <v>430</v>
      </c>
      <c r="D17" s="17" t="s">
        <v>429</v>
      </c>
      <c r="E17" s="19"/>
      <c r="F17" s="15"/>
      <c r="G17" s="15" t="s">
        <v>9</v>
      </c>
      <c r="H17" s="17" t="s">
        <v>3</v>
      </c>
      <c r="I17" s="19"/>
      <c r="J17" s="1" t="str">
        <f t="shared" si="1"/>
        <v>-</v>
      </c>
      <c r="K17" s="1" t="str">
        <f t="shared" si="2"/>
        <v>-</v>
      </c>
    </row>
    <row r="18" spans="1:11" ht="54">
      <c r="A18" s="25">
        <f t="shared" si="0"/>
        <v>13</v>
      </c>
      <c r="B18" s="191"/>
      <c r="C18" s="17" t="s">
        <v>438</v>
      </c>
      <c r="D18" s="17" t="s">
        <v>437</v>
      </c>
      <c r="E18" s="19" t="s">
        <v>382</v>
      </c>
      <c r="F18" s="15"/>
      <c r="G18" s="15" t="s">
        <v>9</v>
      </c>
      <c r="H18" s="17" t="s">
        <v>3</v>
      </c>
      <c r="I18" s="19"/>
      <c r="J18" s="1" t="str">
        <f t="shared" si="1"/>
        <v>-</v>
      </c>
      <c r="K18" s="1" t="str">
        <f t="shared" si="2"/>
        <v>-</v>
      </c>
    </row>
    <row r="19" spans="1:11" ht="121.5">
      <c r="A19" s="25">
        <f t="shared" si="0"/>
        <v>14</v>
      </c>
      <c r="B19" s="191"/>
      <c r="C19" s="17" t="s">
        <v>432</v>
      </c>
      <c r="D19" s="17" t="s">
        <v>431</v>
      </c>
      <c r="E19" s="19" t="s">
        <v>382</v>
      </c>
      <c r="F19" s="15"/>
      <c r="G19" s="15" t="s">
        <v>9</v>
      </c>
      <c r="H19" s="17" t="s">
        <v>3</v>
      </c>
      <c r="I19" s="19"/>
      <c r="J19" s="1" t="str">
        <f>IF(H19="-","-","○")</f>
        <v>-</v>
      </c>
      <c r="K19" s="1" t="str">
        <f t="shared" si="2"/>
        <v>-</v>
      </c>
    </row>
    <row r="20" spans="1:11" ht="189">
      <c r="A20" s="25">
        <f t="shared" si="0"/>
        <v>15</v>
      </c>
      <c r="B20" s="191"/>
      <c r="C20" s="17" t="s">
        <v>433</v>
      </c>
      <c r="D20" s="17" t="s">
        <v>435</v>
      </c>
      <c r="E20" s="15" t="s">
        <v>434</v>
      </c>
      <c r="F20" s="15"/>
      <c r="G20" s="15" t="s">
        <v>9</v>
      </c>
      <c r="H20" s="17" t="s">
        <v>3</v>
      </c>
      <c r="I20" s="19"/>
      <c r="J20" s="1" t="str">
        <f>IF(H20="-","-","○")</f>
        <v>-</v>
      </c>
      <c r="K20" s="1" t="str">
        <f t="shared" si="2"/>
        <v>-</v>
      </c>
    </row>
    <row r="21" spans="1:11" ht="189">
      <c r="A21" s="25">
        <f t="shared" si="0"/>
        <v>16</v>
      </c>
      <c r="B21" s="192"/>
      <c r="C21" s="17" t="s">
        <v>436</v>
      </c>
      <c r="D21" s="17" t="s">
        <v>452</v>
      </c>
      <c r="E21" s="15" t="s">
        <v>434</v>
      </c>
      <c r="F21" s="15"/>
      <c r="G21" s="15" t="s">
        <v>9</v>
      </c>
      <c r="H21" s="17" t="s">
        <v>3</v>
      </c>
      <c r="I21" s="19"/>
      <c r="J21" s="1" t="str">
        <f>IF(H21="-","-","○")</f>
        <v>-</v>
      </c>
      <c r="K21" s="1" t="str">
        <f t="shared" si="2"/>
        <v>-</v>
      </c>
    </row>
    <row r="22" spans="1:11" ht="40.5">
      <c r="A22" s="25">
        <f t="shared" si="0"/>
        <v>17</v>
      </c>
      <c r="B22" s="190" t="s">
        <v>441</v>
      </c>
      <c r="C22" s="17" t="s">
        <v>442</v>
      </c>
      <c r="D22" s="17" t="s">
        <v>443</v>
      </c>
      <c r="E22" s="19"/>
      <c r="F22" s="15"/>
      <c r="G22" s="15" t="s">
        <v>9</v>
      </c>
      <c r="H22" s="121" t="s">
        <v>522</v>
      </c>
      <c r="I22" s="19"/>
      <c r="J22" s="1" t="str">
        <f t="shared" si="1"/>
        <v>○</v>
      </c>
      <c r="K22" s="1" t="str">
        <f t="shared" si="2"/>
        <v>-</v>
      </c>
    </row>
    <row r="23" spans="1:11" ht="40.5">
      <c r="A23" s="25">
        <f t="shared" si="0"/>
        <v>18</v>
      </c>
      <c r="B23" s="191"/>
      <c r="C23" s="17" t="s">
        <v>444</v>
      </c>
      <c r="D23" s="17" t="s">
        <v>445</v>
      </c>
      <c r="E23" s="19"/>
      <c r="F23" s="15"/>
      <c r="G23" s="15" t="s">
        <v>9</v>
      </c>
      <c r="H23" s="17" t="s">
        <v>3</v>
      </c>
      <c r="I23" s="19"/>
      <c r="J23" s="1" t="str">
        <f t="shared" si="1"/>
        <v>-</v>
      </c>
      <c r="K23" s="1" t="str">
        <f t="shared" si="2"/>
        <v>-</v>
      </c>
    </row>
    <row r="24" spans="1:11" ht="40.5">
      <c r="A24" s="25">
        <f t="shared" si="0"/>
        <v>19</v>
      </c>
      <c r="B24" s="191"/>
      <c r="C24" s="17" t="s">
        <v>446</v>
      </c>
      <c r="D24" s="17" t="s">
        <v>447</v>
      </c>
      <c r="E24" s="19" t="s">
        <v>382</v>
      </c>
      <c r="F24" s="15"/>
      <c r="G24" s="15" t="s">
        <v>9</v>
      </c>
      <c r="H24" s="17" t="s">
        <v>3</v>
      </c>
      <c r="I24" s="19"/>
      <c r="J24" s="1" t="str">
        <f t="shared" si="1"/>
        <v>-</v>
      </c>
      <c r="K24" s="1" t="str">
        <f t="shared" si="2"/>
        <v>-</v>
      </c>
    </row>
    <row r="25" spans="1:11" ht="108">
      <c r="A25" s="25">
        <f t="shared" si="0"/>
        <v>20</v>
      </c>
      <c r="B25" s="191"/>
      <c r="C25" s="17" t="s">
        <v>449</v>
      </c>
      <c r="D25" s="17" t="s">
        <v>448</v>
      </c>
      <c r="E25" s="19" t="s">
        <v>382</v>
      </c>
      <c r="F25" s="32"/>
      <c r="G25" s="15" t="s">
        <v>9</v>
      </c>
      <c r="H25" s="17" t="s">
        <v>3</v>
      </c>
      <c r="I25" s="19"/>
      <c r="J25" s="1" t="str">
        <f t="shared" si="1"/>
        <v>-</v>
      </c>
      <c r="K25" s="1" t="str">
        <f t="shared" si="2"/>
        <v>-</v>
      </c>
    </row>
    <row r="26" spans="1:11" ht="175.5">
      <c r="A26" s="25">
        <f t="shared" si="0"/>
        <v>21</v>
      </c>
      <c r="B26" s="191"/>
      <c r="C26" s="17" t="s">
        <v>433</v>
      </c>
      <c r="D26" s="17" t="s">
        <v>450</v>
      </c>
      <c r="E26" s="15" t="s">
        <v>434</v>
      </c>
      <c r="F26" s="15"/>
      <c r="G26" s="15" t="s">
        <v>9</v>
      </c>
      <c r="H26" s="17" t="s">
        <v>3</v>
      </c>
      <c r="I26" s="19"/>
      <c r="J26" s="1" t="str">
        <f>IF(H26="-","-","○")</f>
        <v>-</v>
      </c>
      <c r="K26" s="1" t="str">
        <f t="shared" si="2"/>
        <v>-</v>
      </c>
    </row>
    <row r="27" spans="1:11" ht="175.5">
      <c r="A27" s="25">
        <f t="shared" si="0"/>
        <v>22</v>
      </c>
      <c r="B27" s="192"/>
      <c r="C27" s="17" t="s">
        <v>615</v>
      </c>
      <c r="D27" s="17" t="s">
        <v>451</v>
      </c>
      <c r="E27" s="15" t="s">
        <v>434</v>
      </c>
      <c r="F27" s="15"/>
      <c r="G27" s="15" t="s">
        <v>9</v>
      </c>
      <c r="H27" s="121" t="s">
        <v>3</v>
      </c>
      <c r="I27" s="19"/>
      <c r="J27" s="1" t="str">
        <f>IF(H27="-","-","○")</f>
        <v>-</v>
      </c>
      <c r="K27" s="1" t="str">
        <f t="shared" si="2"/>
        <v>-</v>
      </c>
    </row>
  </sheetData>
  <autoFilter ref="A5:K5"/>
  <mergeCells count="2">
    <mergeCell ref="B7:B21"/>
    <mergeCell ref="B22:B27"/>
  </mergeCells>
  <phoneticPr fontId="1"/>
  <pageMargins left="0.39370078740157483" right="0.39370078740157483" top="0.39370078740157483" bottom="0.39370078740157483" header="0.19685039370078741" footer="0.19685039370078741"/>
  <pageSetup paperSize="9" scale="1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K27"/>
  <sheetViews>
    <sheetView showGridLines="0" zoomScale="85" zoomScaleNormal="85" workbookViewId="0">
      <pane ySplit="6" topLeftCell="A7" activePane="bottomLeft" state="frozen"/>
      <selection pane="bottomLeft"/>
    </sheetView>
  </sheetViews>
  <sheetFormatPr defaultRowHeight="13.5"/>
  <cols>
    <col min="1" max="1" width="5.625" style="4" customWidth="1"/>
    <col min="2" max="2" width="13.75" style="1" customWidth="1"/>
    <col min="3" max="3" width="50.75" style="1" bestFit="1" customWidth="1"/>
    <col min="4" max="4" width="56.625" style="1" customWidth="1"/>
    <col min="5" max="5" width="20.625" style="1" customWidth="1"/>
    <col min="6" max="6" width="15.625" style="1" customWidth="1"/>
    <col min="7" max="7" width="20.625" style="7" bestFit="1" customWidth="1"/>
    <col min="8" max="9" width="15.625" style="1" customWidth="1"/>
    <col min="10" max="11" width="9.625" style="1" customWidth="1"/>
    <col min="12" max="16384" width="9" style="1"/>
  </cols>
  <sheetData>
    <row r="1" spans="1:11" s="2" customFormat="1">
      <c r="B1" s="2" t="s">
        <v>14</v>
      </c>
      <c r="C1" s="2" t="s">
        <v>632</v>
      </c>
      <c r="G1" s="6"/>
    </row>
    <row r="2" spans="1:11" s="2" customFormat="1" ht="13.5" customHeight="1">
      <c r="B2" s="2" t="s">
        <v>62</v>
      </c>
      <c r="C2" s="78" t="s">
        <v>692</v>
      </c>
      <c r="G2" s="6"/>
    </row>
    <row r="3" spans="1:11" s="2" customFormat="1" ht="13.5" customHeight="1">
      <c r="C3" s="78" t="s">
        <v>687</v>
      </c>
      <c r="G3" s="6"/>
    </row>
    <row r="4" spans="1:11" s="2" customFormat="1">
      <c r="B4" s="2" t="s">
        <v>12</v>
      </c>
      <c r="C4" s="78" t="s">
        <v>633</v>
      </c>
      <c r="G4" s="6"/>
    </row>
    <row r="5" spans="1:11" s="2" customFormat="1">
      <c r="B5" s="2" t="s">
        <v>17</v>
      </c>
      <c r="C5" s="2" t="s">
        <v>11</v>
      </c>
      <c r="G5" s="6"/>
    </row>
    <row r="6" spans="1:11">
      <c r="A6" s="22" t="s">
        <v>7</v>
      </c>
      <c r="B6" s="22" t="s">
        <v>19</v>
      </c>
      <c r="C6" s="23" t="s">
        <v>8</v>
      </c>
      <c r="D6" s="22" t="s">
        <v>5</v>
      </c>
      <c r="E6" s="23" t="s">
        <v>6</v>
      </c>
      <c r="F6" s="23" t="s">
        <v>1</v>
      </c>
      <c r="G6" s="8" t="s">
        <v>20</v>
      </c>
      <c r="H6" s="23" t="s">
        <v>4</v>
      </c>
      <c r="I6" s="22" t="s">
        <v>15</v>
      </c>
      <c r="J6" s="1" t="s">
        <v>10</v>
      </c>
      <c r="K6" s="1" t="s">
        <v>551</v>
      </c>
    </row>
    <row r="7" spans="1:11" ht="135">
      <c r="A7" s="25">
        <f>ROW()-5</f>
        <v>2</v>
      </c>
      <c r="B7" s="190" t="s">
        <v>647</v>
      </c>
      <c r="C7" s="121" t="s">
        <v>635</v>
      </c>
      <c r="D7" s="30" t="s">
        <v>651</v>
      </c>
      <c r="E7" s="19" t="s">
        <v>652</v>
      </c>
      <c r="F7" s="15" t="s">
        <v>57</v>
      </c>
      <c r="G7" s="15" t="s">
        <v>9</v>
      </c>
      <c r="H7" s="121" t="s">
        <v>3</v>
      </c>
      <c r="I7" s="24"/>
      <c r="J7" s="1" t="str">
        <f>IF(H7="-","-","○")</f>
        <v>-</v>
      </c>
      <c r="K7" s="1" t="str">
        <f>IF(G7="未定義","-","○")</f>
        <v>-</v>
      </c>
    </row>
    <row r="8" spans="1:11" ht="27">
      <c r="A8" s="25">
        <f t="shared" ref="A8:A27" si="0">ROW()-5</f>
        <v>3</v>
      </c>
      <c r="B8" s="191"/>
      <c r="C8" s="121" t="s">
        <v>634</v>
      </c>
      <c r="D8" s="128" t="s">
        <v>653</v>
      </c>
      <c r="E8" s="39" t="s">
        <v>654</v>
      </c>
      <c r="F8" s="15" t="s">
        <v>655</v>
      </c>
      <c r="G8" s="15" t="s">
        <v>9</v>
      </c>
      <c r="H8" s="121" t="s">
        <v>3</v>
      </c>
      <c r="I8" s="24"/>
      <c r="J8" s="1" t="str">
        <f t="shared" ref="J8:J19" si="1">IF(H8="-","-","○")</f>
        <v>-</v>
      </c>
      <c r="K8" s="1" t="str">
        <f t="shared" ref="K8:K19" si="2">IF(G8="未定義","-","○")</f>
        <v>-</v>
      </c>
    </row>
    <row r="9" spans="1:11" ht="40.5">
      <c r="A9" s="25">
        <f t="shared" si="0"/>
        <v>4</v>
      </c>
      <c r="B9" s="191"/>
      <c r="C9" s="126" t="s">
        <v>636</v>
      </c>
      <c r="D9" s="129" t="s">
        <v>656</v>
      </c>
      <c r="E9" s="39" t="s">
        <v>654</v>
      </c>
      <c r="F9" s="15" t="s">
        <v>657</v>
      </c>
      <c r="G9" s="15" t="s">
        <v>9</v>
      </c>
      <c r="H9" s="121" t="s">
        <v>680</v>
      </c>
      <c r="I9" s="24"/>
      <c r="J9" s="1" t="str">
        <f t="shared" si="1"/>
        <v>○</v>
      </c>
      <c r="K9" s="1" t="str">
        <f t="shared" si="2"/>
        <v>-</v>
      </c>
    </row>
    <row r="10" spans="1:11" ht="189">
      <c r="A10" s="25">
        <f t="shared" si="0"/>
        <v>5</v>
      </c>
      <c r="B10" s="191"/>
      <c r="C10" s="121" t="s">
        <v>637</v>
      </c>
      <c r="D10" s="129" t="s">
        <v>658</v>
      </c>
      <c r="E10" s="39" t="s">
        <v>654</v>
      </c>
      <c r="F10" s="15" t="s">
        <v>659</v>
      </c>
      <c r="G10" s="15" t="s">
        <v>9</v>
      </c>
      <c r="H10" s="121" t="s">
        <v>3</v>
      </c>
      <c r="I10" s="19"/>
      <c r="J10" s="1" t="str">
        <f t="shared" si="1"/>
        <v>-</v>
      </c>
      <c r="K10" s="1" t="str">
        <f t="shared" si="2"/>
        <v>-</v>
      </c>
    </row>
    <row r="11" spans="1:11" ht="108">
      <c r="A11" s="25">
        <f t="shared" si="0"/>
        <v>6</v>
      </c>
      <c r="B11" s="191"/>
      <c r="C11" s="121" t="s">
        <v>638</v>
      </c>
      <c r="D11" s="121" t="s">
        <v>660</v>
      </c>
      <c r="E11" s="41" t="s">
        <v>661</v>
      </c>
      <c r="F11" s="15" t="s">
        <v>663</v>
      </c>
      <c r="G11" s="15" t="s">
        <v>9</v>
      </c>
      <c r="H11" s="121" t="s">
        <v>3</v>
      </c>
      <c r="I11" s="19"/>
      <c r="J11" s="1" t="str">
        <f t="shared" si="1"/>
        <v>-</v>
      </c>
      <c r="K11" s="1" t="str">
        <f t="shared" si="2"/>
        <v>-</v>
      </c>
    </row>
    <row r="12" spans="1:11" ht="108">
      <c r="A12" s="25">
        <f t="shared" si="0"/>
        <v>7</v>
      </c>
      <c r="B12" s="192"/>
      <c r="C12" s="121" t="s">
        <v>639</v>
      </c>
      <c r="D12" s="121" t="s">
        <v>662</v>
      </c>
      <c r="E12" s="41" t="s">
        <v>661</v>
      </c>
      <c r="F12" s="15" t="s">
        <v>663</v>
      </c>
      <c r="G12" s="15" t="s">
        <v>9</v>
      </c>
      <c r="H12" s="121" t="s">
        <v>3</v>
      </c>
      <c r="I12" s="19"/>
      <c r="J12" s="1" t="str">
        <f t="shared" si="1"/>
        <v>-</v>
      </c>
      <c r="K12" s="1" t="str">
        <f t="shared" si="2"/>
        <v>-</v>
      </c>
    </row>
    <row r="13" spans="1:11" ht="27" customHeight="1">
      <c r="A13" s="25">
        <f t="shared" si="0"/>
        <v>8</v>
      </c>
      <c r="B13" s="190" t="s">
        <v>648</v>
      </c>
      <c r="C13" s="121" t="s">
        <v>640</v>
      </c>
      <c r="D13" s="121" t="s">
        <v>664</v>
      </c>
      <c r="E13" s="49" t="s">
        <v>666</v>
      </c>
      <c r="F13" s="15" t="s">
        <v>659</v>
      </c>
      <c r="G13" s="15" t="s">
        <v>9</v>
      </c>
      <c r="H13" s="121" t="s">
        <v>3</v>
      </c>
      <c r="I13" s="19"/>
      <c r="J13" s="1" t="str">
        <f t="shared" si="1"/>
        <v>-</v>
      </c>
      <c r="K13" s="1" t="str">
        <f t="shared" si="2"/>
        <v>-</v>
      </c>
    </row>
    <row r="14" spans="1:11" ht="27">
      <c r="A14" s="25">
        <f t="shared" si="0"/>
        <v>9</v>
      </c>
      <c r="B14" s="192"/>
      <c r="C14" s="121" t="s">
        <v>641</v>
      </c>
      <c r="D14" s="121" t="s">
        <v>665</v>
      </c>
      <c r="E14" s="19" t="s">
        <v>667</v>
      </c>
      <c r="F14" s="15" t="s">
        <v>668</v>
      </c>
      <c r="G14" s="15" t="s">
        <v>9</v>
      </c>
      <c r="H14" s="121" t="s">
        <v>3</v>
      </c>
      <c r="I14" s="19"/>
      <c r="J14" s="1" t="str">
        <f t="shared" si="1"/>
        <v>-</v>
      </c>
      <c r="K14" s="1" t="str">
        <f t="shared" si="2"/>
        <v>-</v>
      </c>
    </row>
    <row r="15" spans="1:11" ht="40.5">
      <c r="A15" s="25">
        <f t="shared" si="0"/>
        <v>10</v>
      </c>
      <c r="B15" s="190" t="s">
        <v>649</v>
      </c>
      <c r="C15" s="121" t="s">
        <v>642</v>
      </c>
      <c r="D15" s="121" t="s">
        <v>669</v>
      </c>
      <c r="E15" s="49" t="s">
        <v>670</v>
      </c>
      <c r="F15" s="130" t="s">
        <v>671</v>
      </c>
      <c r="G15" s="15" t="s">
        <v>9</v>
      </c>
      <c r="H15" s="121" t="s">
        <v>3</v>
      </c>
      <c r="I15" s="19"/>
      <c r="J15" s="1" t="str">
        <f t="shared" si="1"/>
        <v>-</v>
      </c>
      <c r="K15" s="1" t="str">
        <f t="shared" si="2"/>
        <v>-</v>
      </c>
    </row>
    <row r="16" spans="1:11" ht="40.5">
      <c r="A16" s="25">
        <f t="shared" si="0"/>
        <v>11</v>
      </c>
      <c r="B16" s="192"/>
      <c r="C16" s="121" t="s">
        <v>643</v>
      </c>
      <c r="D16" s="121" t="s">
        <v>672</v>
      </c>
      <c r="E16" s="49" t="s">
        <v>670</v>
      </c>
      <c r="F16" s="130" t="s">
        <v>671</v>
      </c>
      <c r="G16" s="15" t="s">
        <v>9</v>
      </c>
      <c r="H16" s="121" t="s">
        <v>3</v>
      </c>
      <c r="I16" s="19"/>
      <c r="J16" s="1" t="str">
        <f t="shared" si="1"/>
        <v>-</v>
      </c>
      <c r="K16" s="1" t="str">
        <f t="shared" si="2"/>
        <v>-</v>
      </c>
    </row>
    <row r="17" spans="1:11" ht="162">
      <c r="A17" s="25">
        <f t="shared" si="0"/>
        <v>12</v>
      </c>
      <c r="B17" s="190" t="s">
        <v>650</v>
      </c>
      <c r="C17" s="121" t="s">
        <v>644</v>
      </c>
      <c r="D17" s="121" t="s">
        <v>673</v>
      </c>
      <c r="E17" s="19" t="s">
        <v>674</v>
      </c>
      <c r="F17" s="15" t="s">
        <v>675</v>
      </c>
      <c r="G17" s="15" t="s">
        <v>9</v>
      </c>
      <c r="H17" s="121" t="s">
        <v>3</v>
      </c>
      <c r="I17" s="19"/>
      <c r="J17" s="1" t="str">
        <f t="shared" si="1"/>
        <v>-</v>
      </c>
      <c r="K17" s="1" t="str">
        <f t="shared" si="2"/>
        <v>-</v>
      </c>
    </row>
    <row r="18" spans="1:11" ht="135">
      <c r="A18" s="25">
        <f t="shared" si="0"/>
        <v>13</v>
      </c>
      <c r="B18" s="192"/>
      <c r="C18" s="121" t="s">
        <v>645</v>
      </c>
      <c r="D18" s="121" t="s">
        <v>676</v>
      </c>
      <c r="E18" s="19" t="s">
        <v>674</v>
      </c>
      <c r="F18" s="15" t="s">
        <v>677</v>
      </c>
      <c r="G18" s="15" t="s">
        <v>9</v>
      </c>
      <c r="H18" s="121" t="s">
        <v>3</v>
      </c>
      <c r="I18" s="19"/>
      <c r="J18" s="1" t="str">
        <f t="shared" si="1"/>
        <v>-</v>
      </c>
      <c r="K18" s="1" t="str">
        <f t="shared" si="2"/>
        <v>-</v>
      </c>
    </row>
    <row r="19" spans="1:11" ht="270">
      <c r="A19" s="25">
        <f t="shared" si="0"/>
        <v>14</v>
      </c>
      <c r="B19" s="25" t="s">
        <v>678</v>
      </c>
      <c r="C19" s="121" t="s">
        <v>646</v>
      </c>
      <c r="D19" s="121" t="s">
        <v>679</v>
      </c>
      <c r="E19" s="131" t="s">
        <v>661</v>
      </c>
      <c r="F19" s="15" t="s">
        <v>663</v>
      </c>
      <c r="G19" s="15" t="s">
        <v>9</v>
      </c>
      <c r="H19" s="121" t="s">
        <v>3</v>
      </c>
      <c r="I19" s="19"/>
      <c r="J19" s="1" t="str">
        <f t="shared" si="1"/>
        <v>-</v>
      </c>
      <c r="K19" s="1" t="str">
        <f t="shared" si="2"/>
        <v>-</v>
      </c>
    </row>
    <row r="20" spans="1:11">
      <c r="A20" s="25">
        <f t="shared" si="0"/>
        <v>15</v>
      </c>
      <c r="B20" s="25"/>
      <c r="C20" s="121"/>
      <c r="D20" s="121"/>
      <c r="E20" s="15"/>
      <c r="F20" s="15"/>
      <c r="G20" s="15"/>
      <c r="H20" s="121"/>
      <c r="I20" s="19"/>
    </row>
    <row r="21" spans="1:11">
      <c r="A21" s="25">
        <f t="shared" si="0"/>
        <v>16</v>
      </c>
      <c r="B21" s="25"/>
      <c r="C21" s="121"/>
      <c r="D21" s="121"/>
      <c r="E21" s="19"/>
      <c r="F21" s="15"/>
      <c r="G21" s="15"/>
      <c r="H21" s="121"/>
      <c r="I21" s="19"/>
    </row>
    <row r="22" spans="1:11">
      <c r="A22" s="25">
        <f t="shared" si="0"/>
        <v>17</v>
      </c>
      <c r="B22" s="25"/>
      <c r="C22" s="121"/>
      <c r="D22" s="121"/>
      <c r="E22" s="19"/>
      <c r="F22" s="15"/>
      <c r="G22" s="15"/>
      <c r="H22" s="121"/>
      <c r="I22" s="19"/>
    </row>
    <row r="23" spans="1:11">
      <c r="A23" s="25">
        <f t="shared" si="0"/>
        <v>18</v>
      </c>
      <c r="B23" s="25"/>
      <c r="C23" s="121"/>
      <c r="D23" s="121"/>
      <c r="E23" s="19"/>
      <c r="F23" s="15"/>
      <c r="G23" s="15"/>
      <c r="H23" s="121"/>
      <c r="I23" s="19"/>
    </row>
    <row r="24" spans="1:11">
      <c r="A24" s="25">
        <f t="shared" si="0"/>
        <v>19</v>
      </c>
      <c r="B24" s="25"/>
      <c r="C24" s="121"/>
      <c r="D24" s="121"/>
      <c r="E24" s="19"/>
      <c r="F24" s="15"/>
      <c r="G24" s="15"/>
      <c r="H24" s="121"/>
      <c r="I24" s="19"/>
    </row>
    <row r="25" spans="1:11">
      <c r="A25" s="25">
        <f t="shared" si="0"/>
        <v>20</v>
      </c>
      <c r="B25" s="25"/>
      <c r="C25" s="121"/>
      <c r="D25" s="121"/>
      <c r="E25" s="19"/>
      <c r="F25" s="15"/>
      <c r="G25" s="16"/>
      <c r="H25" s="121"/>
      <c r="I25" s="19"/>
    </row>
    <row r="26" spans="1:11">
      <c r="A26" s="25">
        <f t="shared" si="0"/>
        <v>21</v>
      </c>
      <c r="B26" s="25"/>
      <c r="C26" s="121"/>
      <c r="D26" s="121"/>
      <c r="E26" s="56"/>
      <c r="F26" s="32"/>
      <c r="G26" s="15"/>
      <c r="H26" s="121"/>
      <c r="I26" s="19"/>
    </row>
    <row r="27" spans="1:11" s="14" customFormat="1">
      <c r="A27" s="21">
        <f t="shared" si="0"/>
        <v>22</v>
      </c>
      <c r="B27" s="127"/>
      <c r="C27" s="33"/>
      <c r="D27" s="34"/>
      <c r="E27" s="121"/>
      <c r="F27" s="35"/>
      <c r="G27" s="15"/>
      <c r="H27" s="121"/>
      <c r="I27" s="19"/>
      <c r="J27" s="1"/>
      <c r="K27" s="1"/>
    </row>
  </sheetData>
  <autoFilter ref="A6:K27"/>
  <mergeCells count="4">
    <mergeCell ref="B7:B12"/>
    <mergeCell ref="B13:B14"/>
    <mergeCell ref="B15:B16"/>
    <mergeCell ref="B17:B18"/>
  </mergeCells>
  <phoneticPr fontId="1"/>
  <pageMargins left="0.39370078740157483" right="0.39370078740157483" top="0.39370078740157483" bottom="0.39370078740157483" header="0.19685039370078741" footer="0.19685039370078741"/>
  <pageSetup paperSize="9" scale="1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E72"/>
  <sheetViews>
    <sheetView workbookViewId="0"/>
  </sheetViews>
  <sheetFormatPr defaultRowHeight="13.5"/>
  <cols>
    <col min="1" max="1" width="2.75" customWidth="1"/>
    <col min="2" max="2" width="17.375" customWidth="1"/>
    <col min="3" max="3" width="12.75" customWidth="1"/>
    <col min="4" max="4" width="30.375" customWidth="1"/>
    <col min="5" max="5" width="50.875" customWidth="1"/>
    <col min="257" max="257" width="2.75" customWidth="1"/>
    <col min="258" max="258" width="16.25" customWidth="1"/>
    <col min="259" max="259" width="12.75" customWidth="1"/>
    <col min="260" max="260" width="22.375" customWidth="1"/>
    <col min="261" max="261" width="50.875" customWidth="1"/>
    <col min="513" max="513" width="2.75" customWidth="1"/>
    <col min="514" max="514" width="16.25" customWidth="1"/>
    <col min="515" max="515" width="12.75" customWidth="1"/>
    <col min="516" max="516" width="22.375" customWidth="1"/>
    <col min="517" max="517" width="50.875" customWidth="1"/>
    <col min="769" max="769" width="2.75" customWidth="1"/>
    <col min="770" max="770" width="16.25" customWidth="1"/>
    <col min="771" max="771" width="12.75" customWidth="1"/>
    <col min="772" max="772" width="22.375" customWidth="1"/>
    <col min="773" max="773" width="50.875" customWidth="1"/>
    <col min="1025" max="1025" width="2.75" customWidth="1"/>
    <col min="1026" max="1026" width="16.25" customWidth="1"/>
    <col min="1027" max="1027" width="12.75" customWidth="1"/>
    <col min="1028" max="1028" width="22.375" customWidth="1"/>
    <col min="1029" max="1029" width="50.875" customWidth="1"/>
    <col min="1281" max="1281" width="2.75" customWidth="1"/>
    <col min="1282" max="1282" width="16.25" customWidth="1"/>
    <col min="1283" max="1283" width="12.75" customWidth="1"/>
    <col min="1284" max="1284" width="22.375" customWidth="1"/>
    <col min="1285" max="1285" width="50.875" customWidth="1"/>
    <col min="1537" max="1537" width="2.75" customWidth="1"/>
    <col min="1538" max="1538" width="16.25" customWidth="1"/>
    <col min="1539" max="1539" width="12.75" customWidth="1"/>
    <col min="1540" max="1540" width="22.375" customWidth="1"/>
    <col min="1541" max="1541" width="50.875" customWidth="1"/>
    <col min="1793" max="1793" width="2.75" customWidth="1"/>
    <col min="1794" max="1794" width="16.25" customWidth="1"/>
    <col min="1795" max="1795" width="12.75" customWidth="1"/>
    <col min="1796" max="1796" width="22.375" customWidth="1"/>
    <col min="1797" max="1797" width="50.875" customWidth="1"/>
    <col min="2049" max="2049" width="2.75" customWidth="1"/>
    <col min="2050" max="2050" width="16.25" customWidth="1"/>
    <col min="2051" max="2051" width="12.75" customWidth="1"/>
    <col min="2052" max="2052" width="22.375" customWidth="1"/>
    <col min="2053" max="2053" width="50.875" customWidth="1"/>
    <col min="2305" max="2305" width="2.75" customWidth="1"/>
    <col min="2306" max="2306" width="16.25" customWidth="1"/>
    <col min="2307" max="2307" width="12.75" customWidth="1"/>
    <col min="2308" max="2308" width="22.375" customWidth="1"/>
    <col min="2309" max="2309" width="50.875" customWidth="1"/>
    <col min="2561" max="2561" width="2.75" customWidth="1"/>
    <col min="2562" max="2562" width="16.25" customWidth="1"/>
    <col min="2563" max="2563" width="12.75" customWidth="1"/>
    <col min="2564" max="2564" width="22.375" customWidth="1"/>
    <col min="2565" max="2565" width="50.875" customWidth="1"/>
    <col min="2817" max="2817" width="2.75" customWidth="1"/>
    <col min="2818" max="2818" width="16.25" customWidth="1"/>
    <col min="2819" max="2819" width="12.75" customWidth="1"/>
    <col min="2820" max="2820" width="22.375" customWidth="1"/>
    <col min="2821" max="2821" width="50.875" customWidth="1"/>
    <col min="3073" max="3073" width="2.75" customWidth="1"/>
    <col min="3074" max="3074" width="16.25" customWidth="1"/>
    <col min="3075" max="3075" width="12.75" customWidth="1"/>
    <col min="3076" max="3076" width="22.375" customWidth="1"/>
    <col min="3077" max="3077" width="50.875" customWidth="1"/>
    <col min="3329" max="3329" width="2.75" customWidth="1"/>
    <col min="3330" max="3330" width="16.25" customWidth="1"/>
    <col min="3331" max="3331" width="12.75" customWidth="1"/>
    <col min="3332" max="3332" width="22.375" customWidth="1"/>
    <col min="3333" max="3333" width="50.875" customWidth="1"/>
    <col min="3585" max="3585" width="2.75" customWidth="1"/>
    <col min="3586" max="3586" width="16.25" customWidth="1"/>
    <col min="3587" max="3587" width="12.75" customWidth="1"/>
    <col min="3588" max="3588" width="22.375" customWidth="1"/>
    <col min="3589" max="3589" width="50.875" customWidth="1"/>
    <col min="3841" max="3841" width="2.75" customWidth="1"/>
    <col min="3842" max="3842" width="16.25" customWidth="1"/>
    <col min="3843" max="3843" width="12.75" customWidth="1"/>
    <col min="3844" max="3844" width="22.375" customWidth="1"/>
    <col min="3845" max="3845" width="50.875" customWidth="1"/>
    <col min="4097" max="4097" width="2.75" customWidth="1"/>
    <col min="4098" max="4098" width="16.25" customWidth="1"/>
    <col min="4099" max="4099" width="12.75" customWidth="1"/>
    <col min="4100" max="4100" width="22.375" customWidth="1"/>
    <col min="4101" max="4101" width="50.875" customWidth="1"/>
    <col min="4353" max="4353" width="2.75" customWidth="1"/>
    <col min="4354" max="4354" width="16.25" customWidth="1"/>
    <col min="4355" max="4355" width="12.75" customWidth="1"/>
    <col min="4356" max="4356" width="22.375" customWidth="1"/>
    <col min="4357" max="4357" width="50.875" customWidth="1"/>
    <col min="4609" max="4609" width="2.75" customWidth="1"/>
    <col min="4610" max="4610" width="16.25" customWidth="1"/>
    <col min="4611" max="4611" width="12.75" customWidth="1"/>
    <col min="4612" max="4612" width="22.375" customWidth="1"/>
    <col min="4613" max="4613" width="50.875" customWidth="1"/>
    <col min="4865" max="4865" width="2.75" customWidth="1"/>
    <col min="4866" max="4866" width="16.25" customWidth="1"/>
    <col min="4867" max="4867" width="12.75" customWidth="1"/>
    <col min="4868" max="4868" width="22.375" customWidth="1"/>
    <col min="4869" max="4869" width="50.875" customWidth="1"/>
    <col min="5121" max="5121" width="2.75" customWidth="1"/>
    <col min="5122" max="5122" width="16.25" customWidth="1"/>
    <col min="5123" max="5123" width="12.75" customWidth="1"/>
    <col min="5124" max="5124" width="22.375" customWidth="1"/>
    <col min="5125" max="5125" width="50.875" customWidth="1"/>
    <col min="5377" max="5377" width="2.75" customWidth="1"/>
    <col min="5378" max="5378" width="16.25" customWidth="1"/>
    <col min="5379" max="5379" width="12.75" customWidth="1"/>
    <col min="5380" max="5380" width="22.375" customWidth="1"/>
    <col min="5381" max="5381" width="50.875" customWidth="1"/>
    <col min="5633" max="5633" width="2.75" customWidth="1"/>
    <col min="5634" max="5634" width="16.25" customWidth="1"/>
    <col min="5635" max="5635" width="12.75" customWidth="1"/>
    <col min="5636" max="5636" width="22.375" customWidth="1"/>
    <col min="5637" max="5637" width="50.875" customWidth="1"/>
    <col min="5889" max="5889" width="2.75" customWidth="1"/>
    <col min="5890" max="5890" width="16.25" customWidth="1"/>
    <col min="5891" max="5891" width="12.75" customWidth="1"/>
    <col min="5892" max="5892" width="22.375" customWidth="1"/>
    <col min="5893" max="5893" width="50.875" customWidth="1"/>
    <col min="6145" max="6145" width="2.75" customWidth="1"/>
    <col min="6146" max="6146" width="16.25" customWidth="1"/>
    <col min="6147" max="6147" width="12.75" customWidth="1"/>
    <col min="6148" max="6148" width="22.375" customWidth="1"/>
    <col min="6149" max="6149" width="50.875" customWidth="1"/>
    <col min="6401" max="6401" width="2.75" customWidth="1"/>
    <col min="6402" max="6402" width="16.25" customWidth="1"/>
    <col min="6403" max="6403" width="12.75" customWidth="1"/>
    <col min="6404" max="6404" width="22.375" customWidth="1"/>
    <col min="6405" max="6405" width="50.875" customWidth="1"/>
    <col min="6657" max="6657" width="2.75" customWidth="1"/>
    <col min="6658" max="6658" width="16.25" customWidth="1"/>
    <col min="6659" max="6659" width="12.75" customWidth="1"/>
    <col min="6660" max="6660" width="22.375" customWidth="1"/>
    <col min="6661" max="6661" width="50.875" customWidth="1"/>
    <col min="6913" max="6913" width="2.75" customWidth="1"/>
    <col min="6914" max="6914" width="16.25" customWidth="1"/>
    <col min="6915" max="6915" width="12.75" customWidth="1"/>
    <col min="6916" max="6916" width="22.375" customWidth="1"/>
    <col min="6917" max="6917" width="50.875" customWidth="1"/>
    <col min="7169" max="7169" width="2.75" customWidth="1"/>
    <col min="7170" max="7170" width="16.25" customWidth="1"/>
    <col min="7171" max="7171" width="12.75" customWidth="1"/>
    <col min="7172" max="7172" width="22.375" customWidth="1"/>
    <col min="7173" max="7173" width="50.875" customWidth="1"/>
    <col min="7425" max="7425" width="2.75" customWidth="1"/>
    <col min="7426" max="7426" width="16.25" customWidth="1"/>
    <col min="7427" max="7427" width="12.75" customWidth="1"/>
    <col min="7428" max="7428" width="22.375" customWidth="1"/>
    <col min="7429" max="7429" width="50.875" customWidth="1"/>
    <col min="7681" max="7681" width="2.75" customWidth="1"/>
    <col min="7682" max="7682" width="16.25" customWidth="1"/>
    <col min="7683" max="7683" width="12.75" customWidth="1"/>
    <col min="7684" max="7684" width="22.375" customWidth="1"/>
    <col min="7685" max="7685" width="50.875" customWidth="1"/>
    <col min="7937" max="7937" width="2.75" customWidth="1"/>
    <col min="7938" max="7938" width="16.25" customWidth="1"/>
    <col min="7939" max="7939" width="12.75" customWidth="1"/>
    <col min="7940" max="7940" width="22.375" customWidth="1"/>
    <col min="7941" max="7941" width="50.875" customWidth="1"/>
    <col min="8193" max="8193" width="2.75" customWidth="1"/>
    <col min="8194" max="8194" width="16.25" customWidth="1"/>
    <col min="8195" max="8195" width="12.75" customWidth="1"/>
    <col min="8196" max="8196" width="22.375" customWidth="1"/>
    <col min="8197" max="8197" width="50.875" customWidth="1"/>
    <col min="8449" max="8449" width="2.75" customWidth="1"/>
    <col min="8450" max="8450" width="16.25" customWidth="1"/>
    <col min="8451" max="8451" width="12.75" customWidth="1"/>
    <col min="8452" max="8452" width="22.375" customWidth="1"/>
    <col min="8453" max="8453" width="50.875" customWidth="1"/>
    <col min="8705" max="8705" width="2.75" customWidth="1"/>
    <col min="8706" max="8706" width="16.25" customWidth="1"/>
    <col min="8707" max="8707" width="12.75" customWidth="1"/>
    <col min="8708" max="8708" width="22.375" customWidth="1"/>
    <col min="8709" max="8709" width="50.875" customWidth="1"/>
    <col min="8961" max="8961" width="2.75" customWidth="1"/>
    <col min="8962" max="8962" width="16.25" customWidth="1"/>
    <col min="8963" max="8963" width="12.75" customWidth="1"/>
    <col min="8964" max="8964" width="22.375" customWidth="1"/>
    <col min="8965" max="8965" width="50.875" customWidth="1"/>
    <col min="9217" max="9217" width="2.75" customWidth="1"/>
    <col min="9218" max="9218" width="16.25" customWidth="1"/>
    <col min="9219" max="9219" width="12.75" customWidth="1"/>
    <col min="9220" max="9220" width="22.375" customWidth="1"/>
    <col min="9221" max="9221" width="50.875" customWidth="1"/>
    <col min="9473" max="9473" width="2.75" customWidth="1"/>
    <col min="9474" max="9474" width="16.25" customWidth="1"/>
    <col min="9475" max="9475" width="12.75" customWidth="1"/>
    <col min="9476" max="9476" width="22.375" customWidth="1"/>
    <col min="9477" max="9477" width="50.875" customWidth="1"/>
    <col min="9729" max="9729" width="2.75" customWidth="1"/>
    <col min="9730" max="9730" width="16.25" customWidth="1"/>
    <col min="9731" max="9731" width="12.75" customWidth="1"/>
    <col min="9732" max="9732" width="22.375" customWidth="1"/>
    <col min="9733" max="9733" width="50.875" customWidth="1"/>
    <col min="9985" max="9985" width="2.75" customWidth="1"/>
    <col min="9986" max="9986" width="16.25" customWidth="1"/>
    <col min="9987" max="9987" width="12.75" customWidth="1"/>
    <col min="9988" max="9988" width="22.375" customWidth="1"/>
    <col min="9989" max="9989" width="50.875" customWidth="1"/>
    <col min="10241" max="10241" width="2.75" customWidth="1"/>
    <col min="10242" max="10242" width="16.25" customWidth="1"/>
    <col min="10243" max="10243" width="12.75" customWidth="1"/>
    <col min="10244" max="10244" width="22.375" customWidth="1"/>
    <col min="10245" max="10245" width="50.875" customWidth="1"/>
    <col min="10497" max="10497" width="2.75" customWidth="1"/>
    <col min="10498" max="10498" width="16.25" customWidth="1"/>
    <col min="10499" max="10499" width="12.75" customWidth="1"/>
    <col min="10500" max="10500" width="22.375" customWidth="1"/>
    <col min="10501" max="10501" width="50.875" customWidth="1"/>
    <col min="10753" max="10753" width="2.75" customWidth="1"/>
    <col min="10754" max="10754" width="16.25" customWidth="1"/>
    <col min="10755" max="10755" width="12.75" customWidth="1"/>
    <col min="10756" max="10756" width="22.375" customWidth="1"/>
    <col min="10757" max="10757" width="50.875" customWidth="1"/>
    <col min="11009" max="11009" width="2.75" customWidth="1"/>
    <col min="11010" max="11010" width="16.25" customWidth="1"/>
    <col min="11011" max="11011" width="12.75" customWidth="1"/>
    <col min="11012" max="11012" width="22.375" customWidth="1"/>
    <col min="11013" max="11013" width="50.875" customWidth="1"/>
    <col min="11265" max="11265" width="2.75" customWidth="1"/>
    <col min="11266" max="11266" width="16.25" customWidth="1"/>
    <col min="11267" max="11267" width="12.75" customWidth="1"/>
    <col min="11268" max="11268" width="22.375" customWidth="1"/>
    <col min="11269" max="11269" width="50.875" customWidth="1"/>
    <col min="11521" max="11521" width="2.75" customWidth="1"/>
    <col min="11522" max="11522" width="16.25" customWidth="1"/>
    <col min="11523" max="11523" width="12.75" customWidth="1"/>
    <col min="11524" max="11524" width="22.375" customWidth="1"/>
    <col min="11525" max="11525" width="50.875" customWidth="1"/>
    <col min="11777" max="11777" width="2.75" customWidth="1"/>
    <col min="11778" max="11778" width="16.25" customWidth="1"/>
    <col min="11779" max="11779" width="12.75" customWidth="1"/>
    <col min="11780" max="11780" width="22.375" customWidth="1"/>
    <col min="11781" max="11781" width="50.875" customWidth="1"/>
    <col min="12033" max="12033" width="2.75" customWidth="1"/>
    <col min="12034" max="12034" width="16.25" customWidth="1"/>
    <col min="12035" max="12035" width="12.75" customWidth="1"/>
    <col min="12036" max="12036" width="22.375" customWidth="1"/>
    <col min="12037" max="12037" width="50.875" customWidth="1"/>
    <col min="12289" max="12289" width="2.75" customWidth="1"/>
    <col min="12290" max="12290" width="16.25" customWidth="1"/>
    <col min="12291" max="12291" width="12.75" customWidth="1"/>
    <col min="12292" max="12292" width="22.375" customWidth="1"/>
    <col min="12293" max="12293" width="50.875" customWidth="1"/>
    <col min="12545" max="12545" width="2.75" customWidth="1"/>
    <col min="12546" max="12546" width="16.25" customWidth="1"/>
    <col min="12547" max="12547" width="12.75" customWidth="1"/>
    <col min="12548" max="12548" width="22.375" customWidth="1"/>
    <col min="12549" max="12549" width="50.875" customWidth="1"/>
    <col min="12801" max="12801" width="2.75" customWidth="1"/>
    <col min="12802" max="12802" width="16.25" customWidth="1"/>
    <col min="12803" max="12803" width="12.75" customWidth="1"/>
    <col min="12804" max="12804" width="22.375" customWidth="1"/>
    <col min="12805" max="12805" width="50.875" customWidth="1"/>
    <col min="13057" max="13057" width="2.75" customWidth="1"/>
    <col min="13058" max="13058" width="16.25" customWidth="1"/>
    <col min="13059" max="13059" width="12.75" customWidth="1"/>
    <col min="13060" max="13060" width="22.375" customWidth="1"/>
    <col min="13061" max="13061" width="50.875" customWidth="1"/>
    <col min="13313" max="13313" width="2.75" customWidth="1"/>
    <col min="13314" max="13314" width="16.25" customWidth="1"/>
    <col min="13315" max="13315" width="12.75" customWidth="1"/>
    <col min="13316" max="13316" width="22.375" customWidth="1"/>
    <col min="13317" max="13317" width="50.875" customWidth="1"/>
    <col min="13569" max="13569" width="2.75" customWidth="1"/>
    <col min="13570" max="13570" width="16.25" customWidth="1"/>
    <col min="13571" max="13571" width="12.75" customWidth="1"/>
    <col min="13572" max="13572" width="22.375" customWidth="1"/>
    <col min="13573" max="13573" width="50.875" customWidth="1"/>
    <col min="13825" max="13825" width="2.75" customWidth="1"/>
    <col min="13826" max="13826" width="16.25" customWidth="1"/>
    <col min="13827" max="13827" width="12.75" customWidth="1"/>
    <col min="13828" max="13828" width="22.375" customWidth="1"/>
    <col min="13829" max="13829" width="50.875" customWidth="1"/>
    <col min="14081" max="14081" width="2.75" customWidth="1"/>
    <col min="14082" max="14082" width="16.25" customWidth="1"/>
    <col min="14083" max="14083" width="12.75" customWidth="1"/>
    <col min="14084" max="14084" width="22.375" customWidth="1"/>
    <col min="14085" max="14085" width="50.875" customWidth="1"/>
    <col min="14337" max="14337" width="2.75" customWidth="1"/>
    <col min="14338" max="14338" width="16.25" customWidth="1"/>
    <col min="14339" max="14339" width="12.75" customWidth="1"/>
    <col min="14340" max="14340" width="22.375" customWidth="1"/>
    <col min="14341" max="14341" width="50.875" customWidth="1"/>
    <col min="14593" max="14593" width="2.75" customWidth="1"/>
    <col min="14594" max="14594" width="16.25" customWidth="1"/>
    <col min="14595" max="14595" width="12.75" customWidth="1"/>
    <col min="14596" max="14596" width="22.375" customWidth="1"/>
    <col min="14597" max="14597" width="50.875" customWidth="1"/>
    <col min="14849" max="14849" width="2.75" customWidth="1"/>
    <col min="14850" max="14850" width="16.25" customWidth="1"/>
    <col min="14851" max="14851" width="12.75" customWidth="1"/>
    <col min="14852" max="14852" width="22.375" customWidth="1"/>
    <col min="14853" max="14853" width="50.875" customWidth="1"/>
    <col min="15105" max="15105" width="2.75" customWidth="1"/>
    <col min="15106" max="15106" width="16.25" customWidth="1"/>
    <col min="15107" max="15107" width="12.75" customWidth="1"/>
    <col min="15108" max="15108" width="22.375" customWidth="1"/>
    <col min="15109" max="15109" width="50.875" customWidth="1"/>
    <col min="15361" max="15361" width="2.75" customWidth="1"/>
    <col min="15362" max="15362" width="16.25" customWidth="1"/>
    <col min="15363" max="15363" width="12.75" customWidth="1"/>
    <col min="15364" max="15364" width="22.375" customWidth="1"/>
    <col min="15365" max="15365" width="50.875" customWidth="1"/>
    <col min="15617" max="15617" width="2.75" customWidth="1"/>
    <col min="15618" max="15618" width="16.25" customWidth="1"/>
    <col min="15619" max="15619" width="12.75" customWidth="1"/>
    <col min="15620" max="15620" width="22.375" customWidth="1"/>
    <col min="15621" max="15621" width="50.875" customWidth="1"/>
    <col min="15873" max="15873" width="2.75" customWidth="1"/>
    <col min="15874" max="15874" width="16.25" customWidth="1"/>
    <col min="15875" max="15875" width="12.75" customWidth="1"/>
    <col min="15876" max="15876" width="22.375" customWidth="1"/>
    <col min="15877" max="15877" width="50.875" customWidth="1"/>
    <col min="16129" max="16129" width="2.75" customWidth="1"/>
    <col min="16130" max="16130" width="16.25" customWidth="1"/>
    <col min="16131" max="16131" width="12.75" customWidth="1"/>
    <col min="16132" max="16132" width="22.375" customWidth="1"/>
    <col min="16133" max="16133" width="50.875" customWidth="1"/>
  </cols>
  <sheetData>
    <row r="1" spans="2:4" ht="24" customHeight="1">
      <c r="B1" s="151" t="s">
        <v>708</v>
      </c>
      <c r="C1" s="150"/>
      <c r="D1" s="140"/>
    </row>
    <row r="2" spans="2:4">
      <c r="B2" s="150"/>
      <c r="C2" s="150"/>
      <c r="D2" s="140"/>
    </row>
    <row r="3" spans="2:4">
      <c r="B3" s="140" t="s">
        <v>709</v>
      </c>
      <c r="C3" s="140"/>
      <c r="D3" s="140"/>
    </row>
    <row r="4" spans="2:4">
      <c r="B4" s="140"/>
      <c r="C4" s="140"/>
      <c r="D4" s="140"/>
    </row>
    <row r="5" spans="2:4">
      <c r="B5" s="152" t="s">
        <v>710</v>
      </c>
      <c r="C5" s="150"/>
      <c r="D5" s="140"/>
    </row>
    <row r="6" spans="2:4">
      <c r="B6" s="143" t="s">
        <v>694</v>
      </c>
      <c r="C6" s="140"/>
      <c r="D6" s="140"/>
    </row>
    <row r="7" spans="2:4">
      <c r="B7" s="143" t="s">
        <v>711</v>
      </c>
      <c r="C7" s="140"/>
      <c r="D7" s="140"/>
    </row>
    <row r="8" spans="2:4">
      <c r="B8" s="150"/>
      <c r="C8" s="150"/>
      <c r="D8" s="140"/>
    </row>
    <row r="9" spans="2:4">
      <c r="B9" s="150"/>
      <c r="C9" s="150"/>
      <c r="D9" s="140"/>
    </row>
    <row r="10" spans="2:4" ht="20.25" customHeight="1">
      <c r="B10" s="153" t="s">
        <v>712</v>
      </c>
      <c r="C10" s="150"/>
      <c r="D10" s="140"/>
    </row>
    <row r="11" spans="2:4">
      <c r="B11" s="143" t="s">
        <v>713</v>
      </c>
      <c r="C11" s="140"/>
      <c r="D11" s="140"/>
    </row>
    <row r="12" spans="2:4">
      <c r="B12" s="143"/>
      <c r="C12" s="140"/>
      <c r="D12" s="140"/>
    </row>
    <row r="13" spans="2:4">
      <c r="B13" s="143" t="s">
        <v>714</v>
      </c>
      <c r="C13" s="140"/>
      <c r="D13" s="140"/>
    </row>
    <row r="14" spans="2:4">
      <c r="B14" s="144" t="s">
        <v>715</v>
      </c>
      <c r="C14" s="154" t="s">
        <v>716</v>
      </c>
      <c r="D14" s="155"/>
    </row>
    <row r="15" spans="2:4">
      <c r="B15" s="144" t="s">
        <v>717</v>
      </c>
      <c r="C15" s="154" t="s">
        <v>718</v>
      </c>
      <c r="D15" s="155"/>
    </row>
    <row r="16" spans="2:4">
      <c r="B16" s="143"/>
      <c r="C16" s="140"/>
      <c r="D16" s="140"/>
    </row>
    <row r="17" spans="2:4">
      <c r="B17" s="143" t="s">
        <v>719</v>
      </c>
      <c r="C17" s="140"/>
      <c r="D17" s="140"/>
    </row>
    <row r="18" spans="2:4">
      <c r="B18" s="143" t="s">
        <v>720</v>
      </c>
      <c r="C18" s="140"/>
      <c r="D18" s="140"/>
    </row>
    <row r="19" spans="2:4">
      <c r="B19" s="150"/>
      <c r="C19" s="150"/>
      <c r="D19" s="140"/>
    </row>
    <row r="20" spans="2:4">
      <c r="B20" s="134" t="s">
        <v>695</v>
      </c>
      <c r="C20" s="140"/>
      <c r="D20" s="140"/>
    </row>
    <row r="21" spans="2:4">
      <c r="B21" s="134" t="s">
        <v>721</v>
      </c>
      <c r="C21" s="140"/>
      <c r="D21" s="140"/>
    </row>
    <row r="22" spans="2:4">
      <c r="B22" s="134" t="s">
        <v>722</v>
      </c>
      <c r="C22" s="140"/>
      <c r="D22" s="140"/>
    </row>
    <row r="23" spans="2:4">
      <c r="B23" s="134" t="s">
        <v>723</v>
      </c>
      <c r="C23" s="140"/>
      <c r="D23" s="140"/>
    </row>
    <row r="24" spans="2:4">
      <c r="B24" s="134" t="s">
        <v>724</v>
      </c>
      <c r="C24" s="140"/>
      <c r="D24" s="140"/>
    </row>
    <row r="25" spans="2:4">
      <c r="B25" s="134" t="s">
        <v>725</v>
      </c>
      <c r="C25" s="140"/>
      <c r="D25" s="140"/>
    </row>
    <row r="26" spans="2:4">
      <c r="B26" s="134" t="s">
        <v>726</v>
      </c>
      <c r="C26" s="140"/>
      <c r="D26" s="140"/>
    </row>
    <row r="27" spans="2:4">
      <c r="B27" s="134" t="s">
        <v>727</v>
      </c>
      <c r="C27" s="140"/>
      <c r="D27" s="140"/>
    </row>
    <row r="28" spans="2:4">
      <c r="B28" s="134" t="s">
        <v>728</v>
      </c>
      <c r="C28" s="140"/>
      <c r="D28" s="140"/>
    </row>
    <row r="29" spans="2:4">
      <c r="B29" s="140"/>
      <c r="C29" s="140"/>
      <c r="D29" s="140"/>
    </row>
    <row r="30" spans="2:4">
      <c r="B30" s="156" t="s">
        <v>696</v>
      </c>
      <c r="C30" s="150"/>
      <c r="D30" s="140"/>
    </row>
    <row r="31" spans="2:4">
      <c r="B31" s="135" t="s">
        <v>729</v>
      </c>
      <c r="C31" s="140"/>
      <c r="D31" s="140"/>
    </row>
    <row r="32" spans="2:4">
      <c r="B32" s="136" t="s">
        <v>730</v>
      </c>
      <c r="C32" s="140"/>
      <c r="D32" s="140"/>
    </row>
    <row r="33" spans="2:5">
      <c r="B33" s="136" t="s">
        <v>731</v>
      </c>
      <c r="C33" s="140"/>
      <c r="D33" s="140"/>
    </row>
    <row r="34" spans="2:5">
      <c r="B34" s="136" t="s">
        <v>732</v>
      </c>
      <c r="C34" s="140"/>
      <c r="D34" s="140"/>
    </row>
    <row r="35" spans="2:5">
      <c r="B35" s="136" t="s">
        <v>733</v>
      </c>
      <c r="C35" s="140"/>
      <c r="D35" s="140"/>
    </row>
    <row r="36" spans="2:5">
      <c r="B36" s="136" t="s">
        <v>734</v>
      </c>
      <c r="C36" s="140"/>
      <c r="D36" s="140"/>
    </row>
    <row r="37" spans="2:5">
      <c r="B37" s="136" t="s">
        <v>735</v>
      </c>
      <c r="C37" s="140"/>
      <c r="D37" s="140"/>
    </row>
    <row r="38" spans="2:5">
      <c r="B38" s="136" t="s">
        <v>736</v>
      </c>
      <c r="C38" s="140"/>
      <c r="D38" s="140"/>
    </row>
    <row r="39" spans="2:5">
      <c r="B39" s="136" t="s">
        <v>737</v>
      </c>
      <c r="C39" s="140"/>
      <c r="D39" s="140"/>
    </row>
    <row r="40" spans="2:5">
      <c r="B40" s="136" t="s">
        <v>738</v>
      </c>
      <c r="C40" s="140"/>
      <c r="D40" s="140"/>
    </row>
    <row r="41" spans="2:5">
      <c r="B41" s="150"/>
      <c r="C41" s="150"/>
      <c r="D41" s="140"/>
    </row>
    <row r="42" spans="2:5">
      <c r="B42" s="150" t="s">
        <v>739</v>
      </c>
      <c r="C42" s="150"/>
      <c r="D42" s="140"/>
    </row>
    <row r="43" spans="2:5">
      <c r="B43" s="157" t="s">
        <v>698</v>
      </c>
      <c r="C43" s="158"/>
      <c r="D43" s="159"/>
      <c r="E43" s="145" t="s">
        <v>775</v>
      </c>
    </row>
    <row r="44" spans="2:5">
      <c r="B44" s="160" t="s">
        <v>740</v>
      </c>
      <c r="C44" s="162" t="s">
        <v>741</v>
      </c>
      <c r="D44" s="163" t="s">
        <v>742</v>
      </c>
      <c r="E44" s="146" t="s">
        <v>743</v>
      </c>
    </row>
    <row r="45" spans="2:5">
      <c r="B45" s="160"/>
      <c r="C45" s="162"/>
      <c r="D45" s="164"/>
      <c r="E45" s="146" t="s">
        <v>744</v>
      </c>
    </row>
    <row r="46" spans="2:5">
      <c r="B46" s="160"/>
      <c r="C46" s="162" t="s">
        <v>745</v>
      </c>
      <c r="D46" s="163" t="s">
        <v>746</v>
      </c>
      <c r="E46" s="147" t="s">
        <v>747</v>
      </c>
    </row>
    <row r="47" spans="2:5">
      <c r="B47" s="160"/>
      <c r="C47" s="162"/>
      <c r="D47" s="164"/>
      <c r="E47" s="147" t="s">
        <v>748</v>
      </c>
    </row>
    <row r="48" spans="2:5">
      <c r="B48" s="160"/>
      <c r="C48" s="162"/>
      <c r="D48" s="163" t="s">
        <v>749</v>
      </c>
      <c r="E48" s="147" t="s">
        <v>750</v>
      </c>
    </row>
    <row r="49" spans="2:5">
      <c r="B49" s="160"/>
      <c r="C49" s="162"/>
      <c r="D49" s="165"/>
      <c r="E49" s="147" t="s">
        <v>751</v>
      </c>
    </row>
    <row r="50" spans="2:5">
      <c r="B50" s="160"/>
      <c r="C50" s="162"/>
      <c r="D50" s="164"/>
      <c r="E50" s="147" t="s">
        <v>752</v>
      </c>
    </row>
    <row r="51" spans="2:5">
      <c r="B51" s="160"/>
      <c r="C51" s="162"/>
      <c r="D51" s="163" t="s">
        <v>753</v>
      </c>
      <c r="E51" s="147" t="s">
        <v>754</v>
      </c>
    </row>
    <row r="52" spans="2:5">
      <c r="B52" s="160"/>
      <c r="C52" s="162"/>
      <c r="D52" s="164"/>
      <c r="E52" s="147" t="s">
        <v>755</v>
      </c>
    </row>
    <row r="53" spans="2:5">
      <c r="B53" s="160"/>
      <c r="C53" s="162"/>
      <c r="D53" s="163" t="s">
        <v>756</v>
      </c>
      <c r="E53" s="147" t="s">
        <v>757</v>
      </c>
    </row>
    <row r="54" spans="2:5">
      <c r="B54" s="161"/>
      <c r="C54" s="162"/>
      <c r="D54" s="164"/>
      <c r="E54" s="147" t="s">
        <v>758</v>
      </c>
    </row>
    <row r="56" spans="2:5">
      <c r="B56" s="150" t="s">
        <v>697</v>
      </c>
      <c r="C56" s="150"/>
      <c r="D56" s="140"/>
    </row>
    <row r="57" spans="2:5">
      <c r="B57" s="157" t="s">
        <v>698</v>
      </c>
      <c r="C57" s="159"/>
      <c r="D57" s="145" t="s">
        <v>774</v>
      </c>
    </row>
    <row r="58" spans="2:5">
      <c r="B58" s="166" t="s">
        <v>759</v>
      </c>
      <c r="C58" s="162" t="s">
        <v>760</v>
      </c>
      <c r="D58" s="142" t="s">
        <v>761</v>
      </c>
    </row>
    <row r="59" spans="2:5">
      <c r="B59" s="162"/>
      <c r="C59" s="162"/>
      <c r="D59" s="142" t="s">
        <v>762</v>
      </c>
    </row>
    <row r="60" spans="2:5">
      <c r="B60" s="162"/>
      <c r="C60" s="142" t="s">
        <v>763</v>
      </c>
      <c r="D60" s="142" t="s">
        <v>764</v>
      </c>
    </row>
    <row r="61" spans="2:5">
      <c r="B61" s="167" t="s">
        <v>765</v>
      </c>
      <c r="C61" s="167"/>
      <c r="D61" s="141" t="s">
        <v>766</v>
      </c>
    </row>
    <row r="62" spans="2:5">
      <c r="B62" s="140"/>
      <c r="C62" s="137"/>
      <c r="D62" s="137"/>
      <c r="E62" s="138"/>
    </row>
    <row r="63" spans="2:5">
      <c r="B63" s="150" t="s">
        <v>699</v>
      </c>
      <c r="C63" s="150"/>
      <c r="D63" s="140"/>
    </row>
    <row r="64" spans="2:5">
      <c r="B64" s="145" t="s">
        <v>700</v>
      </c>
      <c r="C64" s="168" t="s">
        <v>701</v>
      </c>
      <c r="D64" s="169"/>
    </row>
    <row r="65" spans="2:4">
      <c r="B65" s="45" t="s">
        <v>767</v>
      </c>
      <c r="C65" s="170" t="s">
        <v>768</v>
      </c>
      <c r="D65" s="170"/>
    </row>
    <row r="66" spans="2:4">
      <c r="B66" s="45" t="s">
        <v>769</v>
      </c>
      <c r="C66" s="170" t="s">
        <v>770</v>
      </c>
      <c r="D66" s="170"/>
    </row>
    <row r="67" spans="2:4">
      <c r="B67" s="171" t="s">
        <v>771</v>
      </c>
      <c r="C67" s="170" t="s">
        <v>772</v>
      </c>
      <c r="D67" s="170"/>
    </row>
    <row r="68" spans="2:4">
      <c r="B68" s="172"/>
      <c r="C68" s="170" t="s">
        <v>773</v>
      </c>
      <c r="D68" s="170"/>
    </row>
    <row r="70" spans="2:4">
      <c r="B70" s="153" t="s">
        <v>702</v>
      </c>
      <c r="C70" s="150"/>
      <c r="D70" s="140"/>
    </row>
    <row r="71" spans="2:4">
      <c r="B71" t="s">
        <v>703</v>
      </c>
    </row>
    <row r="72" spans="2:4">
      <c r="B72" t="s">
        <v>707</v>
      </c>
    </row>
  </sheetData>
  <mergeCells count="34">
    <mergeCell ref="B70:C70"/>
    <mergeCell ref="C64:D64"/>
    <mergeCell ref="C65:D65"/>
    <mergeCell ref="C66:D66"/>
    <mergeCell ref="B67:B68"/>
    <mergeCell ref="C67:D67"/>
    <mergeCell ref="C68:D68"/>
    <mergeCell ref="B63:C63"/>
    <mergeCell ref="B43:D43"/>
    <mergeCell ref="B44:B54"/>
    <mergeCell ref="C44:C45"/>
    <mergeCell ref="D44:D45"/>
    <mergeCell ref="C46:C54"/>
    <mergeCell ref="D46:D47"/>
    <mergeCell ref="D48:D50"/>
    <mergeCell ref="D51:D52"/>
    <mergeCell ref="D53:D54"/>
    <mergeCell ref="B56:C56"/>
    <mergeCell ref="B57:C57"/>
    <mergeCell ref="B58:B60"/>
    <mergeCell ref="C58:C59"/>
    <mergeCell ref="B61:C61"/>
    <mergeCell ref="B42:C42"/>
    <mergeCell ref="B1:C1"/>
    <mergeCell ref="B2:C2"/>
    <mergeCell ref="B5:C5"/>
    <mergeCell ref="B8:C8"/>
    <mergeCell ref="B9:C9"/>
    <mergeCell ref="B10:C10"/>
    <mergeCell ref="C14:D14"/>
    <mergeCell ref="C15:D15"/>
    <mergeCell ref="B19:C19"/>
    <mergeCell ref="B30:C30"/>
    <mergeCell ref="B41:C41"/>
  </mergeCells>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F20"/>
  <sheetViews>
    <sheetView zoomScaleSheetLayoutView="85" workbookViewId="0"/>
  </sheetViews>
  <sheetFormatPr defaultRowHeight="13.5"/>
  <cols>
    <col min="1" max="1" width="2.75" style="2" customWidth="1"/>
    <col min="2" max="2" width="7.25" style="2" customWidth="1"/>
    <col min="3" max="3" width="20.375" style="85" customWidth="1"/>
    <col min="4" max="4" width="37.375" style="2" customWidth="1"/>
    <col min="5" max="5" width="23.375" style="2" customWidth="1"/>
    <col min="6" max="6" width="88.75" style="2" customWidth="1"/>
    <col min="7" max="255" width="9" style="2"/>
    <col min="256" max="256" width="2.75" style="2" customWidth="1"/>
    <col min="257" max="257" width="5.25" style="2" customWidth="1"/>
    <col min="258" max="258" width="29.125" style="2" bestFit="1" customWidth="1"/>
    <col min="259" max="259" width="75.625" style="2" customWidth="1"/>
    <col min="260" max="260" width="12.625" style="2" customWidth="1"/>
    <col min="261" max="511" width="9" style="2"/>
    <col min="512" max="512" width="2.75" style="2" customWidth="1"/>
    <col min="513" max="513" width="5.25" style="2" customWidth="1"/>
    <col min="514" max="514" width="29.125" style="2" bestFit="1" customWidth="1"/>
    <col min="515" max="515" width="75.625" style="2" customWidth="1"/>
    <col min="516" max="516" width="12.625" style="2" customWidth="1"/>
    <col min="517" max="767" width="9" style="2"/>
    <col min="768" max="768" width="2.75" style="2" customWidth="1"/>
    <col min="769" max="769" width="5.25" style="2" customWidth="1"/>
    <col min="770" max="770" width="29.125" style="2" bestFit="1" customWidth="1"/>
    <col min="771" max="771" width="75.625" style="2" customWidth="1"/>
    <col min="772" max="772" width="12.625" style="2" customWidth="1"/>
    <col min="773" max="1023" width="9" style="2"/>
    <col min="1024" max="1024" width="2.75" style="2" customWidth="1"/>
    <col min="1025" max="1025" width="5.25" style="2" customWidth="1"/>
    <col min="1026" max="1026" width="29.125" style="2" bestFit="1" customWidth="1"/>
    <col min="1027" max="1027" width="75.625" style="2" customWidth="1"/>
    <col min="1028" max="1028" width="12.625" style="2" customWidth="1"/>
    <col min="1029" max="1279" width="9" style="2"/>
    <col min="1280" max="1280" width="2.75" style="2" customWidth="1"/>
    <col min="1281" max="1281" width="5.25" style="2" customWidth="1"/>
    <col min="1282" max="1282" width="29.125" style="2" bestFit="1" customWidth="1"/>
    <col min="1283" max="1283" width="75.625" style="2" customWidth="1"/>
    <col min="1284" max="1284" width="12.625" style="2" customWidth="1"/>
    <col min="1285" max="1535" width="9" style="2"/>
    <col min="1536" max="1536" width="2.75" style="2" customWidth="1"/>
    <col min="1537" max="1537" width="5.25" style="2" customWidth="1"/>
    <col min="1538" max="1538" width="29.125" style="2" bestFit="1" customWidth="1"/>
    <col min="1539" max="1539" width="75.625" style="2" customWidth="1"/>
    <col min="1540" max="1540" width="12.625" style="2" customWidth="1"/>
    <col min="1541" max="1791" width="9" style="2"/>
    <col min="1792" max="1792" width="2.75" style="2" customWidth="1"/>
    <col min="1793" max="1793" width="5.25" style="2" customWidth="1"/>
    <col min="1794" max="1794" width="29.125" style="2" bestFit="1" customWidth="1"/>
    <col min="1795" max="1795" width="75.625" style="2" customWidth="1"/>
    <col min="1796" max="1796" width="12.625" style="2" customWidth="1"/>
    <col min="1797" max="2047" width="9" style="2"/>
    <col min="2048" max="2048" width="2.75" style="2" customWidth="1"/>
    <col min="2049" max="2049" width="5.25" style="2" customWidth="1"/>
    <col min="2050" max="2050" width="29.125" style="2" bestFit="1" customWidth="1"/>
    <col min="2051" max="2051" width="75.625" style="2" customWidth="1"/>
    <col min="2052" max="2052" width="12.625" style="2" customWidth="1"/>
    <col min="2053" max="2303" width="9" style="2"/>
    <col min="2304" max="2304" width="2.75" style="2" customWidth="1"/>
    <col min="2305" max="2305" width="5.25" style="2" customWidth="1"/>
    <col min="2306" max="2306" width="29.125" style="2" bestFit="1" customWidth="1"/>
    <col min="2307" max="2307" width="75.625" style="2" customWidth="1"/>
    <col min="2308" max="2308" width="12.625" style="2" customWidth="1"/>
    <col min="2309" max="2559" width="9" style="2"/>
    <col min="2560" max="2560" width="2.75" style="2" customWidth="1"/>
    <col min="2561" max="2561" width="5.25" style="2" customWidth="1"/>
    <col min="2562" max="2562" width="29.125" style="2" bestFit="1" customWidth="1"/>
    <col min="2563" max="2563" width="75.625" style="2" customWidth="1"/>
    <col min="2564" max="2564" width="12.625" style="2" customWidth="1"/>
    <col min="2565" max="2815" width="9" style="2"/>
    <col min="2816" max="2816" width="2.75" style="2" customWidth="1"/>
    <col min="2817" max="2817" width="5.25" style="2" customWidth="1"/>
    <col min="2818" max="2818" width="29.125" style="2" bestFit="1" customWidth="1"/>
    <col min="2819" max="2819" width="75.625" style="2" customWidth="1"/>
    <col min="2820" max="2820" width="12.625" style="2" customWidth="1"/>
    <col min="2821" max="3071" width="9" style="2"/>
    <col min="3072" max="3072" width="2.75" style="2" customWidth="1"/>
    <col min="3073" max="3073" width="5.25" style="2" customWidth="1"/>
    <col min="3074" max="3074" width="29.125" style="2" bestFit="1" customWidth="1"/>
    <col min="3075" max="3075" width="75.625" style="2" customWidth="1"/>
    <col min="3076" max="3076" width="12.625" style="2" customWidth="1"/>
    <col min="3077" max="3327" width="9" style="2"/>
    <col min="3328" max="3328" width="2.75" style="2" customWidth="1"/>
    <col min="3329" max="3329" width="5.25" style="2" customWidth="1"/>
    <col min="3330" max="3330" width="29.125" style="2" bestFit="1" customWidth="1"/>
    <col min="3331" max="3331" width="75.625" style="2" customWidth="1"/>
    <col min="3332" max="3332" width="12.625" style="2" customWidth="1"/>
    <col min="3333" max="3583" width="9" style="2"/>
    <col min="3584" max="3584" width="2.75" style="2" customWidth="1"/>
    <col min="3585" max="3585" width="5.25" style="2" customWidth="1"/>
    <col min="3586" max="3586" width="29.125" style="2" bestFit="1" customWidth="1"/>
    <col min="3587" max="3587" width="75.625" style="2" customWidth="1"/>
    <col min="3588" max="3588" width="12.625" style="2" customWidth="1"/>
    <col min="3589" max="3839" width="9" style="2"/>
    <col min="3840" max="3840" width="2.75" style="2" customWidth="1"/>
    <col min="3841" max="3841" width="5.25" style="2" customWidth="1"/>
    <col min="3842" max="3842" width="29.125" style="2" bestFit="1" customWidth="1"/>
    <col min="3843" max="3843" width="75.625" style="2" customWidth="1"/>
    <col min="3844" max="3844" width="12.625" style="2" customWidth="1"/>
    <col min="3845" max="4095" width="9" style="2"/>
    <col min="4096" max="4096" width="2.75" style="2" customWidth="1"/>
    <col min="4097" max="4097" width="5.25" style="2" customWidth="1"/>
    <col min="4098" max="4098" width="29.125" style="2" bestFit="1" customWidth="1"/>
    <col min="4099" max="4099" width="75.625" style="2" customWidth="1"/>
    <col min="4100" max="4100" width="12.625" style="2" customWidth="1"/>
    <col min="4101" max="4351" width="9" style="2"/>
    <col min="4352" max="4352" width="2.75" style="2" customWidth="1"/>
    <col min="4353" max="4353" width="5.25" style="2" customWidth="1"/>
    <col min="4354" max="4354" width="29.125" style="2" bestFit="1" customWidth="1"/>
    <col min="4355" max="4355" width="75.625" style="2" customWidth="1"/>
    <col min="4356" max="4356" width="12.625" style="2" customWidth="1"/>
    <col min="4357" max="4607" width="9" style="2"/>
    <col min="4608" max="4608" width="2.75" style="2" customWidth="1"/>
    <col min="4609" max="4609" width="5.25" style="2" customWidth="1"/>
    <col min="4610" max="4610" width="29.125" style="2" bestFit="1" customWidth="1"/>
    <col min="4611" max="4611" width="75.625" style="2" customWidth="1"/>
    <col min="4612" max="4612" width="12.625" style="2" customWidth="1"/>
    <col min="4613" max="4863" width="9" style="2"/>
    <col min="4864" max="4864" width="2.75" style="2" customWidth="1"/>
    <col min="4865" max="4865" width="5.25" style="2" customWidth="1"/>
    <col min="4866" max="4866" width="29.125" style="2" bestFit="1" customWidth="1"/>
    <col min="4867" max="4867" width="75.625" style="2" customWidth="1"/>
    <col min="4868" max="4868" width="12.625" style="2" customWidth="1"/>
    <col min="4869" max="5119" width="9" style="2"/>
    <col min="5120" max="5120" width="2.75" style="2" customWidth="1"/>
    <col min="5121" max="5121" width="5.25" style="2" customWidth="1"/>
    <col min="5122" max="5122" width="29.125" style="2" bestFit="1" customWidth="1"/>
    <col min="5123" max="5123" width="75.625" style="2" customWidth="1"/>
    <col min="5124" max="5124" width="12.625" style="2" customWidth="1"/>
    <col min="5125" max="5375" width="9" style="2"/>
    <col min="5376" max="5376" width="2.75" style="2" customWidth="1"/>
    <col min="5377" max="5377" width="5.25" style="2" customWidth="1"/>
    <col min="5378" max="5378" width="29.125" style="2" bestFit="1" customWidth="1"/>
    <col min="5379" max="5379" width="75.625" style="2" customWidth="1"/>
    <col min="5380" max="5380" width="12.625" style="2" customWidth="1"/>
    <col min="5381" max="5631" width="9" style="2"/>
    <col min="5632" max="5632" width="2.75" style="2" customWidth="1"/>
    <col min="5633" max="5633" width="5.25" style="2" customWidth="1"/>
    <col min="5634" max="5634" width="29.125" style="2" bestFit="1" customWidth="1"/>
    <col min="5635" max="5635" width="75.625" style="2" customWidth="1"/>
    <col min="5636" max="5636" width="12.625" style="2" customWidth="1"/>
    <col min="5637" max="5887" width="9" style="2"/>
    <col min="5888" max="5888" width="2.75" style="2" customWidth="1"/>
    <col min="5889" max="5889" width="5.25" style="2" customWidth="1"/>
    <col min="5890" max="5890" width="29.125" style="2" bestFit="1" customWidth="1"/>
    <col min="5891" max="5891" width="75.625" style="2" customWidth="1"/>
    <col min="5892" max="5892" width="12.625" style="2" customWidth="1"/>
    <col min="5893" max="6143" width="9" style="2"/>
    <col min="6144" max="6144" width="2.75" style="2" customWidth="1"/>
    <col min="6145" max="6145" width="5.25" style="2" customWidth="1"/>
    <col min="6146" max="6146" width="29.125" style="2" bestFit="1" customWidth="1"/>
    <col min="6147" max="6147" width="75.625" style="2" customWidth="1"/>
    <col min="6148" max="6148" width="12.625" style="2" customWidth="1"/>
    <col min="6149" max="6399" width="9" style="2"/>
    <col min="6400" max="6400" width="2.75" style="2" customWidth="1"/>
    <col min="6401" max="6401" width="5.25" style="2" customWidth="1"/>
    <col min="6402" max="6402" width="29.125" style="2" bestFit="1" customWidth="1"/>
    <col min="6403" max="6403" width="75.625" style="2" customWidth="1"/>
    <col min="6404" max="6404" width="12.625" style="2" customWidth="1"/>
    <col min="6405" max="6655" width="9" style="2"/>
    <col min="6656" max="6656" width="2.75" style="2" customWidth="1"/>
    <col min="6657" max="6657" width="5.25" style="2" customWidth="1"/>
    <col min="6658" max="6658" width="29.125" style="2" bestFit="1" customWidth="1"/>
    <col min="6659" max="6659" width="75.625" style="2" customWidth="1"/>
    <col min="6660" max="6660" width="12.625" style="2" customWidth="1"/>
    <col min="6661" max="6911" width="9" style="2"/>
    <col min="6912" max="6912" width="2.75" style="2" customWidth="1"/>
    <col min="6913" max="6913" width="5.25" style="2" customWidth="1"/>
    <col min="6914" max="6914" width="29.125" style="2" bestFit="1" customWidth="1"/>
    <col min="6915" max="6915" width="75.625" style="2" customWidth="1"/>
    <col min="6916" max="6916" width="12.625" style="2" customWidth="1"/>
    <col min="6917" max="7167" width="9" style="2"/>
    <col min="7168" max="7168" width="2.75" style="2" customWidth="1"/>
    <col min="7169" max="7169" width="5.25" style="2" customWidth="1"/>
    <col min="7170" max="7170" width="29.125" style="2" bestFit="1" customWidth="1"/>
    <col min="7171" max="7171" width="75.625" style="2" customWidth="1"/>
    <col min="7172" max="7172" width="12.625" style="2" customWidth="1"/>
    <col min="7173" max="7423" width="9" style="2"/>
    <col min="7424" max="7424" width="2.75" style="2" customWidth="1"/>
    <col min="7425" max="7425" width="5.25" style="2" customWidth="1"/>
    <col min="7426" max="7426" width="29.125" style="2" bestFit="1" customWidth="1"/>
    <col min="7427" max="7427" width="75.625" style="2" customWidth="1"/>
    <col min="7428" max="7428" width="12.625" style="2" customWidth="1"/>
    <col min="7429" max="7679" width="9" style="2"/>
    <col min="7680" max="7680" width="2.75" style="2" customWidth="1"/>
    <col min="7681" max="7681" width="5.25" style="2" customWidth="1"/>
    <col min="7682" max="7682" width="29.125" style="2" bestFit="1" customWidth="1"/>
    <col min="7683" max="7683" width="75.625" style="2" customWidth="1"/>
    <col min="7684" max="7684" width="12.625" style="2" customWidth="1"/>
    <col min="7685" max="7935" width="9" style="2"/>
    <col min="7936" max="7936" width="2.75" style="2" customWidth="1"/>
    <col min="7937" max="7937" width="5.25" style="2" customWidth="1"/>
    <col min="7938" max="7938" width="29.125" style="2" bestFit="1" customWidth="1"/>
    <col min="7939" max="7939" width="75.625" style="2" customWidth="1"/>
    <col min="7940" max="7940" width="12.625" style="2" customWidth="1"/>
    <col min="7941" max="8191" width="9" style="2"/>
    <col min="8192" max="8192" width="2.75" style="2" customWidth="1"/>
    <col min="8193" max="8193" width="5.25" style="2" customWidth="1"/>
    <col min="8194" max="8194" width="29.125" style="2" bestFit="1" customWidth="1"/>
    <col min="8195" max="8195" width="75.625" style="2" customWidth="1"/>
    <col min="8196" max="8196" width="12.625" style="2" customWidth="1"/>
    <col min="8197" max="8447" width="9" style="2"/>
    <col min="8448" max="8448" width="2.75" style="2" customWidth="1"/>
    <col min="8449" max="8449" width="5.25" style="2" customWidth="1"/>
    <col min="8450" max="8450" width="29.125" style="2" bestFit="1" customWidth="1"/>
    <col min="8451" max="8451" width="75.625" style="2" customWidth="1"/>
    <col min="8452" max="8452" width="12.625" style="2" customWidth="1"/>
    <col min="8453" max="8703" width="9" style="2"/>
    <col min="8704" max="8704" width="2.75" style="2" customWidth="1"/>
    <col min="8705" max="8705" width="5.25" style="2" customWidth="1"/>
    <col min="8706" max="8706" width="29.125" style="2" bestFit="1" customWidth="1"/>
    <col min="8707" max="8707" width="75.625" style="2" customWidth="1"/>
    <col min="8708" max="8708" width="12.625" style="2" customWidth="1"/>
    <col min="8709" max="8959" width="9" style="2"/>
    <col min="8960" max="8960" width="2.75" style="2" customWidth="1"/>
    <col min="8961" max="8961" width="5.25" style="2" customWidth="1"/>
    <col min="8962" max="8962" width="29.125" style="2" bestFit="1" customWidth="1"/>
    <col min="8963" max="8963" width="75.625" style="2" customWidth="1"/>
    <col min="8964" max="8964" width="12.625" style="2" customWidth="1"/>
    <col min="8965" max="9215" width="9" style="2"/>
    <col min="9216" max="9216" width="2.75" style="2" customWidth="1"/>
    <col min="9217" max="9217" width="5.25" style="2" customWidth="1"/>
    <col min="9218" max="9218" width="29.125" style="2" bestFit="1" customWidth="1"/>
    <col min="9219" max="9219" width="75.625" style="2" customWidth="1"/>
    <col min="9220" max="9220" width="12.625" style="2" customWidth="1"/>
    <col min="9221" max="9471" width="9" style="2"/>
    <col min="9472" max="9472" width="2.75" style="2" customWidth="1"/>
    <col min="9473" max="9473" width="5.25" style="2" customWidth="1"/>
    <col min="9474" max="9474" width="29.125" style="2" bestFit="1" customWidth="1"/>
    <col min="9475" max="9475" width="75.625" style="2" customWidth="1"/>
    <col min="9476" max="9476" width="12.625" style="2" customWidth="1"/>
    <col min="9477" max="9727" width="9" style="2"/>
    <col min="9728" max="9728" width="2.75" style="2" customWidth="1"/>
    <col min="9729" max="9729" width="5.25" style="2" customWidth="1"/>
    <col min="9730" max="9730" width="29.125" style="2" bestFit="1" customWidth="1"/>
    <col min="9731" max="9731" width="75.625" style="2" customWidth="1"/>
    <col min="9732" max="9732" width="12.625" style="2" customWidth="1"/>
    <col min="9733" max="9983" width="9" style="2"/>
    <col min="9984" max="9984" width="2.75" style="2" customWidth="1"/>
    <col min="9985" max="9985" width="5.25" style="2" customWidth="1"/>
    <col min="9986" max="9986" width="29.125" style="2" bestFit="1" customWidth="1"/>
    <col min="9987" max="9987" width="75.625" style="2" customWidth="1"/>
    <col min="9988" max="9988" width="12.625" style="2" customWidth="1"/>
    <col min="9989" max="10239" width="9" style="2"/>
    <col min="10240" max="10240" width="2.75" style="2" customWidth="1"/>
    <col min="10241" max="10241" width="5.25" style="2" customWidth="1"/>
    <col min="10242" max="10242" width="29.125" style="2" bestFit="1" customWidth="1"/>
    <col min="10243" max="10243" width="75.625" style="2" customWidth="1"/>
    <col min="10244" max="10244" width="12.625" style="2" customWidth="1"/>
    <col min="10245" max="10495" width="9" style="2"/>
    <col min="10496" max="10496" width="2.75" style="2" customWidth="1"/>
    <col min="10497" max="10497" width="5.25" style="2" customWidth="1"/>
    <col min="10498" max="10498" width="29.125" style="2" bestFit="1" customWidth="1"/>
    <col min="10499" max="10499" width="75.625" style="2" customWidth="1"/>
    <col min="10500" max="10500" width="12.625" style="2" customWidth="1"/>
    <col min="10501" max="10751" width="9" style="2"/>
    <col min="10752" max="10752" width="2.75" style="2" customWidth="1"/>
    <col min="10753" max="10753" width="5.25" style="2" customWidth="1"/>
    <col min="10754" max="10754" width="29.125" style="2" bestFit="1" customWidth="1"/>
    <col min="10755" max="10755" width="75.625" style="2" customWidth="1"/>
    <col min="10756" max="10756" width="12.625" style="2" customWidth="1"/>
    <col min="10757" max="11007" width="9" style="2"/>
    <col min="11008" max="11008" width="2.75" style="2" customWidth="1"/>
    <col min="11009" max="11009" width="5.25" style="2" customWidth="1"/>
    <col min="11010" max="11010" width="29.125" style="2" bestFit="1" customWidth="1"/>
    <col min="11011" max="11011" width="75.625" style="2" customWidth="1"/>
    <col min="11012" max="11012" width="12.625" style="2" customWidth="1"/>
    <col min="11013" max="11263" width="9" style="2"/>
    <col min="11264" max="11264" width="2.75" style="2" customWidth="1"/>
    <col min="11265" max="11265" width="5.25" style="2" customWidth="1"/>
    <col min="11266" max="11266" width="29.125" style="2" bestFit="1" customWidth="1"/>
    <col min="11267" max="11267" width="75.625" style="2" customWidth="1"/>
    <col min="11268" max="11268" width="12.625" style="2" customWidth="1"/>
    <col min="11269" max="11519" width="9" style="2"/>
    <col min="11520" max="11520" width="2.75" style="2" customWidth="1"/>
    <col min="11521" max="11521" width="5.25" style="2" customWidth="1"/>
    <col min="11522" max="11522" width="29.125" style="2" bestFit="1" customWidth="1"/>
    <col min="11523" max="11523" width="75.625" style="2" customWidth="1"/>
    <col min="11524" max="11524" width="12.625" style="2" customWidth="1"/>
    <col min="11525" max="11775" width="9" style="2"/>
    <col min="11776" max="11776" width="2.75" style="2" customWidth="1"/>
    <col min="11777" max="11777" width="5.25" style="2" customWidth="1"/>
    <col min="11778" max="11778" width="29.125" style="2" bestFit="1" customWidth="1"/>
    <col min="11779" max="11779" width="75.625" style="2" customWidth="1"/>
    <col min="11780" max="11780" width="12.625" style="2" customWidth="1"/>
    <col min="11781" max="12031" width="9" style="2"/>
    <col min="12032" max="12032" width="2.75" style="2" customWidth="1"/>
    <col min="12033" max="12033" width="5.25" style="2" customWidth="1"/>
    <col min="12034" max="12034" width="29.125" style="2" bestFit="1" customWidth="1"/>
    <col min="12035" max="12035" width="75.625" style="2" customWidth="1"/>
    <col min="12036" max="12036" width="12.625" style="2" customWidth="1"/>
    <col min="12037" max="12287" width="9" style="2"/>
    <col min="12288" max="12288" width="2.75" style="2" customWidth="1"/>
    <col min="12289" max="12289" width="5.25" style="2" customWidth="1"/>
    <col min="12290" max="12290" width="29.125" style="2" bestFit="1" customWidth="1"/>
    <col min="12291" max="12291" width="75.625" style="2" customWidth="1"/>
    <col min="12292" max="12292" width="12.625" style="2" customWidth="1"/>
    <col min="12293" max="12543" width="9" style="2"/>
    <col min="12544" max="12544" width="2.75" style="2" customWidth="1"/>
    <col min="12545" max="12545" width="5.25" style="2" customWidth="1"/>
    <col min="12546" max="12546" width="29.125" style="2" bestFit="1" customWidth="1"/>
    <col min="12547" max="12547" width="75.625" style="2" customWidth="1"/>
    <col min="12548" max="12548" width="12.625" style="2" customWidth="1"/>
    <col min="12549" max="12799" width="9" style="2"/>
    <col min="12800" max="12800" width="2.75" style="2" customWidth="1"/>
    <col min="12801" max="12801" width="5.25" style="2" customWidth="1"/>
    <col min="12802" max="12802" width="29.125" style="2" bestFit="1" customWidth="1"/>
    <col min="12803" max="12803" width="75.625" style="2" customWidth="1"/>
    <col min="12804" max="12804" width="12.625" style="2" customWidth="1"/>
    <col min="12805" max="13055" width="9" style="2"/>
    <col min="13056" max="13056" width="2.75" style="2" customWidth="1"/>
    <col min="13057" max="13057" width="5.25" style="2" customWidth="1"/>
    <col min="13058" max="13058" width="29.125" style="2" bestFit="1" customWidth="1"/>
    <col min="13059" max="13059" width="75.625" style="2" customWidth="1"/>
    <col min="13060" max="13060" width="12.625" style="2" customWidth="1"/>
    <col min="13061" max="13311" width="9" style="2"/>
    <col min="13312" max="13312" width="2.75" style="2" customWidth="1"/>
    <col min="13313" max="13313" width="5.25" style="2" customWidth="1"/>
    <col min="13314" max="13314" width="29.125" style="2" bestFit="1" customWidth="1"/>
    <col min="13315" max="13315" width="75.625" style="2" customWidth="1"/>
    <col min="13316" max="13316" width="12.625" style="2" customWidth="1"/>
    <col min="13317" max="13567" width="9" style="2"/>
    <col min="13568" max="13568" width="2.75" style="2" customWidth="1"/>
    <col min="13569" max="13569" width="5.25" style="2" customWidth="1"/>
    <col min="13570" max="13570" width="29.125" style="2" bestFit="1" customWidth="1"/>
    <col min="13571" max="13571" width="75.625" style="2" customWidth="1"/>
    <col min="13572" max="13572" width="12.625" style="2" customWidth="1"/>
    <col min="13573" max="13823" width="9" style="2"/>
    <col min="13824" max="13824" width="2.75" style="2" customWidth="1"/>
    <col min="13825" max="13825" width="5.25" style="2" customWidth="1"/>
    <col min="13826" max="13826" width="29.125" style="2" bestFit="1" customWidth="1"/>
    <col min="13827" max="13827" width="75.625" style="2" customWidth="1"/>
    <col min="13828" max="13828" width="12.625" style="2" customWidth="1"/>
    <col min="13829" max="14079" width="9" style="2"/>
    <col min="14080" max="14080" width="2.75" style="2" customWidth="1"/>
    <col min="14081" max="14081" width="5.25" style="2" customWidth="1"/>
    <col min="14082" max="14082" width="29.125" style="2" bestFit="1" customWidth="1"/>
    <col min="14083" max="14083" width="75.625" style="2" customWidth="1"/>
    <col min="14084" max="14084" width="12.625" style="2" customWidth="1"/>
    <col min="14085" max="14335" width="9" style="2"/>
    <col min="14336" max="14336" width="2.75" style="2" customWidth="1"/>
    <col min="14337" max="14337" width="5.25" style="2" customWidth="1"/>
    <col min="14338" max="14338" width="29.125" style="2" bestFit="1" customWidth="1"/>
    <col min="14339" max="14339" width="75.625" style="2" customWidth="1"/>
    <col min="14340" max="14340" width="12.625" style="2" customWidth="1"/>
    <col min="14341" max="14591" width="9" style="2"/>
    <col min="14592" max="14592" width="2.75" style="2" customWidth="1"/>
    <col min="14593" max="14593" width="5.25" style="2" customWidth="1"/>
    <col min="14594" max="14594" width="29.125" style="2" bestFit="1" customWidth="1"/>
    <col min="14595" max="14595" width="75.625" style="2" customWidth="1"/>
    <col min="14596" max="14596" width="12.625" style="2" customWidth="1"/>
    <col min="14597" max="14847" width="9" style="2"/>
    <col min="14848" max="14848" width="2.75" style="2" customWidth="1"/>
    <col min="14849" max="14849" width="5.25" style="2" customWidth="1"/>
    <col min="14850" max="14850" width="29.125" style="2" bestFit="1" customWidth="1"/>
    <col min="14851" max="14851" width="75.625" style="2" customWidth="1"/>
    <col min="14852" max="14852" width="12.625" style="2" customWidth="1"/>
    <col min="14853" max="15103" width="9" style="2"/>
    <col min="15104" max="15104" width="2.75" style="2" customWidth="1"/>
    <col min="15105" max="15105" width="5.25" style="2" customWidth="1"/>
    <col min="15106" max="15106" width="29.125" style="2" bestFit="1" customWidth="1"/>
    <col min="15107" max="15107" width="75.625" style="2" customWidth="1"/>
    <col min="15108" max="15108" width="12.625" style="2" customWidth="1"/>
    <col min="15109" max="15359" width="9" style="2"/>
    <col min="15360" max="15360" width="2.75" style="2" customWidth="1"/>
    <col min="15361" max="15361" width="5.25" style="2" customWidth="1"/>
    <col min="15362" max="15362" width="29.125" style="2" bestFit="1" customWidth="1"/>
    <col min="15363" max="15363" width="75.625" style="2" customWidth="1"/>
    <col min="15364" max="15364" width="12.625" style="2" customWidth="1"/>
    <col min="15365" max="15615" width="9" style="2"/>
    <col min="15616" max="15616" width="2.75" style="2" customWidth="1"/>
    <col min="15617" max="15617" width="5.25" style="2" customWidth="1"/>
    <col min="15618" max="15618" width="29.125" style="2" bestFit="1" customWidth="1"/>
    <col min="15619" max="15619" width="75.625" style="2" customWidth="1"/>
    <col min="15620" max="15620" width="12.625" style="2" customWidth="1"/>
    <col min="15621" max="15871" width="9" style="2"/>
    <col min="15872" max="15872" width="2.75" style="2" customWidth="1"/>
    <col min="15873" max="15873" width="5.25" style="2" customWidth="1"/>
    <col min="15874" max="15874" width="29.125" style="2" bestFit="1" customWidth="1"/>
    <col min="15875" max="15875" width="75.625" style="2" customWidth="1"/>
    <col min="15876" max="15876" width="12.625" style="2" customWidth="1"/>
    <col min="15877" max="16127" width="9" style="2"/>
    <col min="16128" max="16128" width="2.75" style="2" customWidth="1"/>
    <col min="16129" max="16129" width="5.25" style="2" customWidth="1"/>
    <col min="16130" max="16130" width="29.125" style="2" bestFit="1" customWidth="1"/>
    <col min="16131" max="16131" width="75.625" style="2" customWidth="1"/>
    <col min="16132" max="16132" width="12.625" style="2" customWidth="1"/>
    <col min="16133" max="16384" width="9" style="2"/>
  </cols>
  <sheetData>
    <row r="1" spans="2:6" ht="15" customHeight="1">
      <c r="B1" s="36" t="s">
        <v>21</v>
      </c>
      <c r="C1" s="79"/>
      <c r="D1" s="36"/>
    </row>
    <row r="2" spans="2:6" ht="15" customHeight="1">
      <c r="B2" s="36"/>
      <c r="C2" s="79"/>
      <c r="D2" s="36"/>
    </row>
    <row r="3" spans="2:6" ht="15" customHeight="1">
      <c r="B3" s="80" t="s">
        <v>321</v>
      </c>
      <c r="C3" s="81"/>
      <c r="D3" s="80"/>
    </row>
    <row r="5" spans="2:6">
      <c r="B5" s="38" t="s">
        <v>7</v>
      </c>
      <c r="C5" s="82" t="s">
        <v>322</v>
      </c>
      <c r="D5" s="88" t="s">
        <v>323</v>
      </c>
      <c r="E5" s="38" t="s">
        <v>16</v>
      </c>
      <c r="F5" s="38" t="s">
        <v>12</v>
      </c>
    </row>
    <row r="6" spans="2:6">
      <c r="B6" s="45">
        <v>1</v>
      </c>
      <c r="C6" s="83" t="s">
        <v>336</v>
      </c>
      <c r="D6" s="84" t="s">
        <v>335</v>
      </c>
      <c r="E6" s="45" t="s">
        <v>340</v>
      </c>
      <c r="F6" s="45" t="s">
        <v>619</v>
      </c>
    </row>
    <row r="7" spans="2:6">
      <c r="B7" s="45">
        <v>2</v>
      </c>
      <c r="C7" s="83" t="s">
        <v>339</v>
      </c>
      <c r="D7" s="84" t="s">
        <v>337</v>
      </c>
      <c r="E7" s="45" t="s">
        <v>341</v>
      </c>
      <c r="F7" s="45" t="s">
        <v>620</v>
      </c>
    </row>
    <row r="8" spans="2:6" ht="27">
      <c r="B8" s="45">
        <v>3</v>
      </c>
      <c r="C8" s="89" t="s">
        <v>523</v>
      </c>
      <c r="D8" s="84" t="s">
        <v>324</v>
      </c>
      <c r="E8" s="45" t="s">
        <v>319</v>
      </c>
      <c r="F8" s="45" t="s">
        <v>465</v>
      </c>
    </row>
    <row r="9" spans="2:6">
      <c r="B9" s="45">
        <v>4</v>
      </c>
      <c r="C9" s="173" t="s">
        <v>332</v>
      </c>
      <c r="D9" s="84" t="s">
        <v>325</v>
      </c>
      <c r="E9" s="45" t="s">
        <v>342</v>
      </c>
      <c r="F9" s="45" t="s">
        <v>621</v>
      </c>
    </row>
    <row r="10" spans="2:6">
      <c r="B10" s="45">
        <v>5</v>
      </c>
      <c r="C10" s="174"/>
      <c r="D10" s="84" t="s">
        <v>326</v>
      </c>
      <c r="E10" s="45" t="s">
        <v>343</v>
      </c>
      <c r="F10" s="45" t="s">
        <v>622</v>
      </c>
    </row>
    <row r="11" spans="2:6">
      <c r="B11" s="45">
        <v>6</v>
      </c>
      <c r="C11" s="174"/>
      <c r="D11" s="87" t="s">
        <v>327</v>
      </c>
      <c r="E11" s="45" t="s">
        <v>319</v>
      </c>
      <c r="F11" s="45" t="s">
        <v>623</v>
      </c>
    </row>
    <row r="12" spans="2:6">
      <c r="B12" s="45">
        <v>7</v>
      </c>
      <c r="C12" s="175"/>
      <c r="D12" s="87" t="s">
        <v>328</v>
      </c>
      <c r="E12" s="45" t="s">
        <v>319</v>
      </c>
      <c r="F12" s="45" t="s">
        <v>344</v>
      </c>
    </row>
    <row r="13" spans="2:6">
      <c r="B13" s="45">
        <v>8</v>
      </c>
      <c r="C13" s="86" t="s">
        <v>345</v>
      </c>
      <c r="D13" s="87" t="s">
        <v>329</v>
      </c>
      <c r="E13" s="45" t="s">
        <v>319</v>
      </c>
      <c r="F13" s="45" t="s">
        <v>624</v>
      </c>
    </row>
    <row r="14" spans="2:6">
      <c r="B14" s="45">
        <v>9</v>
      </c>
      <c r="C14" s="86" t="s">
        <v>333</v>
      </c>
      <c r="D14" s="84" t="s">
        <v>330</v>
      </c>
      <c r="E14" s="45" t="s">
        <v>346</v>
      </c>
      <c r="F14" s="45" t="s">
        <v>625</v>
      </c>
    </row>
    <row r="15" spans="2:6">
      <c r="B15" s="45">
        <v>10</v>
      </c>
      <c r="C15" s="83" t="s">
        <v>334</v>
      </c>
      <c r="D15" s="84" t="s">
        <v>331</v>
      </c>
      <c r="E15" s="45" t="s">
        <v>346</v>
      </c>
      <c r="F15" s="45" t="s">
        <v>626</v>
      </c>
    </row>
    <row r="16" spans="2:6">
      <c r="B16" s="45">
        <v>11</v>
      </c>
      <c r="C16" s="83" t="s">
        <v>405</v>
      </c>
      <c r="D16" s="84" t="s">
        <v>338</v>
      </c>
      <c r="E16" s="45" t="s">
        <v>319</v>
      </c>
      <c r="F16" s="45" t="s">
        <v>627</v>
      </c>
    </row>
    <row r="17" spans="2:6">
      <c r="B17" s="45">
        <v>12</v>
      </c>
      <c r="C17" s="83" t="s">
        <v>628</v>
      </c>
      <c r="D17" s="84" t="s">
        <v>629</v>
      </c>
      <c r="E17" s="45" t="s">
        <v>630</v>
      </c>
      <c r="F17" s="45" t="s">
        <v>631</v>
      </c>
    </row>
    <row r="18" spans="2:6">
      <c r="B18" s="45">
        <v>13</v>
      </c>
      <c r="C18" s="83"/>
      <c r="D18" s="45"/>
      <c r="E18" s="45"/>
      <c r="F18" s="45"/>
    </row>
    <row r="19" spans="2:6">
      <c r="B19" s="45">
        <v>14</v>
      </c>
      <c r="C19" s="83"/>
      <c r="D19" s="45"/>
      <c r="E19" s="45"/>
      <c r="F19" s="45"/>
    </row>
    <row r="20" spans="2:6">
      <c r="B20" s="45">
        <v>15</v>
      </c>
      <c r="C20" s="83"/>
      <c r="D20" s="45"/>
      <c r="E20" s="45"/>
      <c r="F20" s="45"/>
    </row>
  </sheetData>
  <mergeCells count="1">
    <mergeCell ref="C9:C12"/>
  </mergeCells>
  <phoneticPr fontId="1"/>
  <hyperlinks>
    <hyperlink ref="D6" location="ユーザ定義受付ランタイム定義ファイル!A1" display="ユーザ定義受付ランタイム定義ファイル"/>
    <hyperlink ref="D7" location="'HTTP受付定義ファイル '!A1" display="HTTP受付定義ファイル"/>
    <hyperlink ref="D9" location="FTP受付定義ファイル!A1" display="FTP受付定義ファイル"/>
    <hyperlink ref="D10" location="FTP受付コンフィグファイル!A1" display="FTP受付コンフィグファイル"/>
    <hyperlink ref="D11" location="'リストコマンドオプション 定義ファイル'!A1" display="リストコマンドオプション定義ファイル"/>
    <hyperlink ref="D12" location="'FTP実行許可リスト定義ファイル '!A1" display="FTP実行許可リスト定義ファイル"/>
    <hyperlink ref="D13" location="FTPコマンド許可リスト定義ファイル!A1" display="FTPコマンド許可リスト定義ファイル"/>
    <hyperlink ref="D14" location="'FTPアダプタ実行環境プロパティファイル '!A1" display="FTPアダプタ実行環境プロパティファイル"/>
    <hyperlink ref="D15" location="ファイル操作アダプタ実行環境プロパティファイル!A1" display="ファイル操作アダプタ実行環境プロパティファイル"/>
    <hyperlink ref="D16" location="サービス情報変更定義ファイル!A1" display="サービス情報変更定義ファイル"/>
    <hyperlink ref="D8" location="FTPインバウンドアダプタ属性ファイル!A1" display="FTPインバウンドアダプタ属性ファイル!A1"/>
    <hyperlink ref="D17" location="HTTPアダプタ定義ファイル!A1" display="HTTPアダプタ定義ファイル"/>
  </hyperlinks>
  <pageMargins left="0.39370078740157483" right="0.39370078740157483" top="0.59055118110236227" bottom="0.39370078740157483" header="0.19685039370078741" footer="0.19685039370078741"/>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D41"/>
  <sheetViews>
    <sheetView zoomScale="85" zoomScaleNormal="85" zoomScaleSheetLayoutView="85" workbookViewId="0"/>
  </sheetViews>
  <sheetFormatPr defaultRowHeight="13.5"/>
  <cols>
    <col min="1" max="1" width="2.75" style="2" customWidth="1"/>
    <col min="2" max="2" width="5.25" style="2" customWidth="1"/>
    <col min="3" max="3" width="20.125" style="2" bestFit="1" customWidth="1"/>
    <col min="4" max="4" width="108.625" style="2" bestFit="1" customWidth="1"/>
    <col min="5" max="256" width="9" style="2"/>
    <col min="257" max="257" width="2.75" style="2" customWidth="1"/>
    <col min="258" max="258" width="5.25" style="2" customWidth="1"/>
    <col min="259" max="259" width="20.125" style="2" bestFit="1" customWidth="1"/>
    <col min="260" max="260" width="108.625" style="2" bestFit="1" customWidth="1"/>
    <col min="261" max="512" width="9" style="2"/>
    <col min="513" max="513" width="2.75" style="2" customWidth="1"/>
    <col min="514" max="514" width="5.25" style="2" customWidth="1"/>
    <col min="515" max="515" width="20.125" style="2" bestFit="1" customWidth="1"/>
    <col min="516" max="516" width="108.625" style="2" bestFit="1" customWidth="1"/>
    <col min="517" max="768" width="9" style="2"/>
    <col min="769" max="769" width="2.75" style="2" customWidth="1"/>
    <col min="770" max="770" width="5.25" style="2" customWidth="1"/>
    <col min="771" max="771" width="20.125" style="2" bestFit="1" customWidth="1"/>
    <col min="772" max="772" width="108.625" style="2" bestFit="1" customWidth="1"/>
    <col min="773" max="1024" width="9" style="2"/>
    <col min="1025" max="1025" width="2.75" style="2" customWidth="1"/>
    <col min="1026" max="1026" width="5.25" style="2" customWidth="1"/>
    <col min="1027" max="1027" width="20.125" style="2" bestFit="1" customWidth="1"/>
    <col min="1028" max="1028" width="108.625" style="2" bestFit="1" customWidth="1"/>
    <col min="1029" max="1280" width="9" style="2"/>
    <col min="1281" max="1281" width="2.75" style="2" customWidth="1"/>
    <col min="1282" max="1282" width="5.25" style="2" customWidth="1"/>
    <col min="1283" max="1283" width="20.125" style="2" bestFit="1" customWidth="1"/>
    <col min="1284" max="1284" width="108.625" style="2" bestFit="1" customWidth="1"/>
    <col min="1285" max="1536" width="9" style="2"/>
    <col min="1537" max="1537" width="2.75" style="2" customWidth="1"/>
    <col min="1538" max="1538" width="5.25" style="2" customWidth="1"/>
    <col min="1539" max="1539" width="20.125" style="2" bestFit="1" customWidth="1"/>
    <col min="1540" max="1540" width="108.625" style="2" bestFit="1" customWidth="1"/>
    <col min="1541" max="1792" width="9" style="2"/>
    <col min="1793" max="1793" width="2.75" style="2" customWidth="1"/>
    <col min="1794" max="1794" width="5.25" style="2" customWidth="1"/>
    <col min="1795" max="1795" width="20.125" style="2" bestFit="1" customWidth="1"/>
    <col min="1796" max="1796" width="108.625" style="2" bestFit="1" customWidth="1"/>
    <col min="1797" max="2048" width="9" style="2"/>
    <col min="2049" max="2049" width="2.75" style="2" customWidth="1"/>
    <col min="2050" max="2050" width="5.25" style="2" customWidth="1"/>
    <col min="2051" max="2051" width="20.125" style="2" bestFit="1" customWidth="1"/>
    <col min="2052" max="2052" width="108.625" style="2" bestFit="1" customWidth="1"/>
    <col min="2053" max="2304" width="9" style="2"/>
    <col min="2305" max="2305" width="2.75" style="2" customWidth="1"/>
    <col min="2306" max="2306" width="5.25" style="2" customWidth="1"/>
    <col min="2307" max="2307" width="20.125" style="2" bestFit="1" customWidth="1"/>
    <col min="2308" max="2308" width="108.625" style="2" bestFit="1" customWidth="1"/>
    <col min="2309" max="2560" width="9" style="2"/>
    <col min="2561" max="2561" width="2.75" style="2" customWidth="1"/>
    <col min="2562" max="2562" width="5.25" style="2" customWidth="1"/>
    <col min="2563" max="2563" width="20.125" style="2" bestFit="1" customWidth="1"/>
    <col min="2564" max="2564" width="108.625" style="2" bestFit="1" customWidth="1"/>
    <col min="2565" max="2816" width="9" style="2"/>
    <col min="2817" max="2817" width="2.75" style="2" customWidth="1"/>
    <col min="2818" max="2818" width="5.25" style="2" customWidth="1"/>
    <col min="2819" max="2819" width="20.125" style="2" bestFit="1" customWidth="1"/>
    <col min="2820" max="2820" width="108.625" style="2" bestFit="1" customWidth="1"/>
    <col min="2821" max="3072" width="9" style="2"/>
    <col min="3073" max="3073" width="2.75" style="2" customWidth="1"/>
    <col min="3074" max="3074" width="5.25" style="2" customWidth="1"/>
    <col min="3075" max="3075" width="20.125" style="2" bestFit="1" customWidth="1"/>
    <col min="3076" max="3076" width="108.625" style="2" bestFit="1" customWidth="1"/>
    <col min="3077" max="3328" width="9" style="2"/>
    <col min="3329" max="3329" width="2.75" style="2" customWidth="1"/>
    <col min="3330" max="3330" width="5.25" style="2" customWidth="1"/>
    <col min="3331" max="3331" width="20.125" style="2" bestFit="1" customWidth="1"/>
    <col min="3332" max="3332" width="108.625" style="2" bestFit="1" customWidth="1"/>
    <col min="3333" max="3584" width="9" style="2"/>
    <col min="3585" max="3585" width="2.75" style="2" customWidth="1"/>
    <col min="3586" max="3586" width="5.25" style="2" customWidth="1"/>
    <col min="3587" max="3587" width="20.125" style="2" bestFit="1" customWidth="1"/>
    <col min="3588" max="3588" width="108.625" style="2" bestFit="1" customWidth="1"/>
    <col min="3589" max="3840" width="9" style="2"/>
    <col min="3841" max="3841" width="2.75" style="2" customWidth="1"/>
    <col min="3842" max="3842" width="5.25" style="2" customWidth="1"/>
    <col min="3843" max="3843" width="20.125" style="2" bestFit="1" customWidth="1"/>
    <col min="3844" max="3844" width="108.625" style="2" bestFit="1" customWidth="1"/>
    <col min="3845" max="4096" width="9" style="2"/>
    <col min="4097" max="4097" width="2.75" style="2" customWidth="1"/>
    <col min="4098" max="4098" width="5.25" style="2" customWidth="1"/>
    <col min="4099" max="4099" width="20.125" style="2" bestFit="1" customWidth="1"/>
    <col min="4100" max="4100" width="108.625" style="2" bestFit="1" customWidth="1"/>
    <col min="4101" max="4352" width="9" style="2"/>
    <col min="4353" max="4353" width="2.75" style="2" customWidth="1"/>
    <col min="4354" max="4354" width="5.25" style="2" customWidth="1"/>
    <col min="4355" max="4355" width="20.125" style="2" bestFit="1" customWidth="1"/>
    <col min="4356" max="4356" width="108.625" style="2" bestFit="1" customWidth="1"/>
    <col min="4357" max="4608" width="9" style="2"/>
    <col min="4609" max="4609" width="2.75" style="2" customWidth="1"/>
    <col min="4610" max="4610" width="5.25" style="2" customWidth="1"/>
    <col min="4611" max="4611" width="20.125" style="2" bestFit="1" customWidth="1"/>
    <col min="4612" max="4612" width="108.625" style="2" bestFit="1" customWidth="1"/>
    <col min="4613" max="4864" width="9" style="2"/>
    <col min="4865" max="4865" width="2.75" style="2" customWidth="1"/>
    <col min="4866" max="4866" width="5.25" style="2" customWidth="1"/>
    <col min="4867" max="4867" width="20.125" style="2" bestFit="1" customWidth="1"/>
    <col min="4868" max="4868" width="108.625" style="2" bestFit="1" customWidth="1"/>
    <col min="4869" max="5120" width="9" style="2"/>
    <col min="5121" max="5121" width="2.75" style="2" customWidth="1"/>
    <col min="5122" max="5122" width="5.25" style="2" customWidth="1"/>
    <col min="5123" max="5123" width="20.125" style="2" bestFit="1" customWidth="1"/>
    <col min="5124" max="5124" width="108.625" style="2" bestFit="1" customWidth="1"/>
    <col min="5125" max="5376" width="9" style="2"/>
    <col min="5377" max="5377" width="2.75" style="2" customWidth="1"/>
    <col min="5378" max="5378" width="5.25" style="2" customWidth="1"/>
    <col min="5379" max="5379" width="20.125" style="2" bestFit="1" customWidth="1"/>
    <col min="5380" max="5380" width="108.625" style="2" bestFit="1" customWidth="1"/>
    <col min="5381" max="5632" width="9" style="2"/>
    <col min="5633" max="5633" width="2.75" style="2" customWidth="1"/>
    <col min="5634" max="5634" width="5.25" style="2" customWidth="1"/>
    <col min="5635" max="5635" width="20.125" style="2" bestFit="1" customWidth="1"/>
    <col min="5636" max="5636" width="108.625" style="2" bestFit="1" customWidth="1"/>
    <col min="5637" max="5888" width="9" style="2"/>
    <col min="5889" max="5889" width="2.75" style="2" customWidth="1"/>
    <col min="5890" max="5890" width="5.25" style="2" customWidth="1"/>
    <col min="5891" max="5891" width="20.125" style="2" bestFit="1" customWidth="1"/>
    <col min="5892" max="5892" width="108.625" style="2" bestFit="1" customWidth="1"/>
    <col min="5893" max="6144" width="9" style="2"/>
    <col min="6145" max="6145" width="2.75" style="2" customWidth="1"/>
    <col min="6146" max="6146" width="5.25" style="2" customWidth="1"/>
    <col min="6147" max="6147" width="20.125" style="2" bestFit="1" customWidth="1"/>
    <col min="6148" max="6148" width="108.625" style="2" bestFit="1" customWidth="1"/>
    <col min="6149" max="6400" width="9" style="2"/>
    <col min="6401" max="6401" width="2.75" style="2" customWidth="1"/>
    <col min="6402" max="6402" width="5.25" style="2" customWidth="1"/>
    <col min="6403" max="6403" width="20.125" style="2" bestFit="1" customWidth="1"/>
    <col min="6404" max="6404" width="108.625" style="2" bestFit="1" customWidth="1"/>
    <col min="6405" max="6656" width="9" style="2"/>
    <col min="6657" max="6657" width="2.75" style="2" customWidth="1"/>
    <col min="6658" max="6658" width="5.25" style="2" customWidth="1"/>
    <col min="6659" max="6659" width="20.125" style="2" bestFit="1" customWidth="1"/>
    <col min="6660" max="6660" width="108.625" style="2" bestFit="1" customWidth="1"/>
    <col min="6661" max="6912" width="9" style="2"/>
    <col min="6913" max="6913" width="2.75" style="2" customWidth="1"/>
    <col min="6914" max="6914" width="5.25" style="2" customWidth="1"/>
    <col min="6915" max="6915" width="20.125" style="2" bestFit="1" customWidth="1"/>
    <col min="6916" max="6916" width="108.625" style="2" bestFit="1" customWidth="1"/>
    <col min="6917" max="7168" width="9" style="2"/>
    <col min="7169" max="7169" width="2.75" style="2" customWidth="1"/>
    <col min="7170" max="7170" width="5.25" style="2" customWidth="1"/>
    <col min="7171" max="7171" width="20.125" style="2" bestFit="1" customWidth="1"/>
    <col min="7172" max="7172" width="108.625" style="2" bestFit="1" customWidth="1"/>
    <col min="7173" max="7424" width="9" style="2"/>
    <col min="7425" max="7425" width="2.75" style="2" customWidth="1"/>
    <col min="7426" max="7426" width="5.25" style="2" customWidth="1"/>
    <col min="7427" max="7427" width="20.125" style="2" bestFit="1" customWidth="1"/>
    <col min="7428" max="7428" width="108.625" style="2" bestFit="1" customWidth="1"/>
    <col min="7429" max="7680" width="9" style="2"/>
    <col min="7681" max="7681" width="2.75" style="2" customWidth="1"/>
    <col min="7682" max="7682" width="5.25" style="2" customWidth="1"/>
    <col min="7683" max="7683" width="20.125" style="2" bestFit="1" customWidth="1"/>
    <col min="7684" max="7684" width="108.625" style="2" bestFit="1" customWidth="1"/>
    <col min="7685" max="7936" width="9" style="2"/>
    <col min="7937" max="7937" width="2.75" style="2" customWidth="1"/>
    <col min="7938" max="7938" width="5.25" style="2" customWidth="1"/>
    <col min="7939" max="7939" width="20.125" style="2" bestFit="1" customWidth="1"/>
    <col min="7940" max="7940" width="108.625" style="2" bestFit="1" customWidth="1"/>
    <col min="7941" max="8192" width="9" style="2"/>
    <col min="8193" max="8193" width="2.75" style="2" customWidth="1"/>
    <col min="8194" max="8194" width="5.25" style="2" customWidth="1"/>
    <col min="8195" max="8195" width="20.125" style="2" bestFit="1" customWidth="1"/>
    <col min="8196" max="8196" width="108.625" style="2" bestFit="1" customWidth="1"/>
    <col min="8197" max="8448" width="9" style="2"/>
    <col min="8449" max="8449" width="2.75" style="2" customWidth="1"/>
    <col min="8450" max="8450" width="5.25" style="2" customWidth="1"/>
    <col min="8451" max="8451" width="20.125" style="2" bestFit="1" customWidth="1"/>
    <col min="8452" max="8452" width="108.625" style="2" bestFit="1" customWidth="1"/>
    <col min="8453" max="8704" width="9" style="2"/>
    <col min="8705" max="8705" width="2.75" style="2" customWidth="1"/>
    <col min="8706" max="8706" width="5.25" style="2" customWidth="1"/>
    <col min="8707" max="8707" width="20.125" style="2" bestFit="1" customWidth="1"/>
    <col min="8708" max="8708" width="108.625" style="2" bestFit="1" customWidth="1"/>
    <col min="8709" max="8960" width="9" style="2"/>
    <col min="8961" max="8961" width="2.75" style="2" customWidth="1"/>
    <col min="8962" max="8962" width="5.25" style="2" customWidth="1"/>
    <col min="8963" max="8963" width="20.125" style="2" bestFit="1" customWidth="1"/>
    <col min="8964" max="8964" width="108.625" style="2" bestFit="1" customWidth="1"/>
    <col min="8965" max="9216" width="9" style="2"/>
    <col min="9217" max="9217" width="2.75" style="2" customWidth="1"/>
    <col min="9218" max="9218" width="5.25" style="2" customWidth="1"/>
    <col min="9219" max="9219" width="20.125" style="2" bestFit="1" customWidth="1"/>
    <col min="9220" max="9220" width="108.625" style="2" bestFit="1" customWidth="1"/>
    <col min="9221" max="9472" width="9" style="2"/>
    <col min="9473" max="9473" width="2.75" style="2" customWidth="1"/>
    <col min="9474" max="9474" width="5.25" style="2" customWidth="1"/>
    <col min="9475" max="9475" width="20.125" style="2" bestFit="1" customWidth="1"/>
    <col min="9476" max="9476" width="108.625" style="2" bestFit="1" customWidth="1"/>
    <col min="9477" max="9728" width="9" style="2"/>
    <col min="9729" max="9729" width="2.75" style="2" customWidth="1"/>
    <col min="9730" max="9730" width="5.25" style="2" customWidth="1"/>
    <col min="9731" max="9731" width="20.125" style="2" bestFit="1" customWidth="1"/>
    <col min="9732" max="9732" width="108.625" style="2" bestFit="1" customWidth="1"/>
    <col min="9733" max="9984" width="9" style="2"/>
    <col min="9985" max="9985" width="2.75" style="2" customWidth="1"/>
    <col min="9986" max="9986" width="5.25" style="2" customWidth="1"/>
    <col min="9987" max="9987" width="20.125" style="2" bestFit="1" customWidth="1"/>
    <col min="9988" max="9988" width="108.625" style="2" bestFit="1" customWidth="1"/>
    <col min="9989" max="10240" width="9" style="2"/>
    <col min="10241" max="10241" width="2.75" style="2" customWidth="1"/>
    <col min="10242" max="10242" width="5.25" style="2" customWidth="1"/>
    <col min="10243" max="10243" width="20.125" style="2" bestFit="1" customWidth="1"/>
    <col min="10244" max="10244" width="108.625" style="2" bestFit="1" customWidth="1"/>
    <col min="10245" max="10496" width="9" style="2"/>
    <col min="10497" max="10497" width="2.75" style="2" customWidth="1"/>
    <col min="10498" max="10498" width="5.25" style="2" customWidth="1"/>
    <col min="10499" max="10499" width="20.125" style="2" bestFit="1" customWidth="1"/>
    <col min="10500" max="10500" width="108.625" style="2" bestFit="1" customWidth="1"/>
    <col min="10501" max="10752" width="9" style="2"/>
    <col min="10753" max="10753" width="2.75" style="2" customWidth="1"/>
    <col min="10754" max="10754" width="5.25" style="2" customWidth="1"/>
    <col min="10755" max="10755" width="20.125" style="2" bestFit="1" customWidth="1"/>
    <col min="10756" max="10756" width="108.625" style="2" bestFit="1" customWidth="1"/>
    <col min="10757" max="11008" width="9" style="2"/>
    <col min="11009" max="11009" width="2.75" style="2" customWidth="1"/>
    <col min="11010" max="11010" width="5.25" style="2" customWidth="1"/>
    <col min="11011" max="11011" width="20.125" style="2" bestFit="1" customWidth="1"/>
    <col min="11012" max="11012" width="108.625" style="2" bestFit="1" customWidth="1"/>
    <col min="11013" max="11264" width="9" style="2"/>
    <col min="11265" max="11265" width="2.75" style="2" customWidth="1"/>
    <col min="11266" max="11266" width="5.25" style="2" customWidth="1"/>
    <col min="11267" max="11267" width="20.125" style="2" bestFit="1" customWidth="1"/>
    <col min="11268" max="11268" width="108.625" style="2" bestFit="1" customWidth="1"/>
    <col min="11269" max="11520" width="9" style="2"/>
    <col min="11521" max="11521" width="2.75" style="2" customWidth="1"/>
    <col min="11522" max="11522" width="5.25" style="2" customWidth="1"/>
    <col min="11523" max="11523" width="20.125" style="2" bestFit="1" customWidth="1"/>
    <col min="11524" max="11524" width="108.625" style="2" bestFit="1" customWidth="1"/>
    <col min="11525" max="11776" width="9" style="2"/>
    <col min="11777" max="11777" width="2.75" style="2" customWidth="1"/>
    <col min="11778" max="11778" width="5.25" style="2" customWidth="1"/>
    <col min="11779" max="11779" width="20.125" style="2" bestFit="1" customWidth="1"/>
    <col min="11780" max="11780" width="108.625" style="2" bestFit="1" customWidth="1"/>
    <col min="11781" max="12032" width="9" style="2"/>
    <col min="12033" max="12033" width="2.75" style="2" customWidth="1"/>
    <col min="12034" max="12034" width="5.25" style="2" customWidth="1"/>
    <col min="12035" max="12035" width="20.125" style="2" bestFit="1" customWidth="1"/>
    <col min="12036" max="12036" width="108.625" style="2" bestFit="1" customWidth="1"/>
    <col min="12037" max="12288" width="9" style="2"/>
    <col min="12289" max="12289" width="2.75" style="2" customWidth="1"/>
    <col min="12290" max="12290" width="5.25" style="2" customWidth="1"/>
    <col min="12291" max="12291" width="20.125" style="2" bestFit="1" customWidth="1"/>
    <col min="12292" max="12292" width="108.625" style="2" bestFit="1" customWidth="1"/>
    <col min="12293" max="12544" width="9" style="2"/>
    <col min="12545" max="12545" width="2.75" style="2" customWidth="1"/>
    <col min="12546" max="12546" width="5.25" style="2" customWidth="1"/>
    <col min="12547" max="12547" width="20.125" style="2" bestFit="1" customWidth="1"/>
    <col min="12548" max="12548" width="108.625" style="2" bestFit="1" customWidth="1"/>
    <col min="12549" max="12800" width="9" style="2"/>
    <col min="12801" max="12801" width="2.75" style="2" customWidth="1"/>
    <col min="12802" max="12802" width="5.25" style="2" customWidth="1"/>
    <col min="12803" max="12803" width="20.125" style="2" bestFit="1" customWidth="1"/>
    <col min="12804" max="12804" width="108.625" style="2" bestFit="1" customWidth="1"/>
    <col min="12805" max="13056" width="9" style="2"/>
    <col min="13057" max="13057" width="2.75" style="2" customWidth="1"/>
    <col min="13058" max="13058" width="5.25" style="2" customWidth="1"/>
    <col min="13059" max="13059" width="20.125" style="2" bestFit="1" customWidth="1"/>
    <col min="13060" max="13060" width="108.625" style="2" bestFit="1" customWidth="1"/>
    <col min="13061" max="13312" width="9" style="2"/>
    <col min="13313" max="13313" width="2.75" style="2" customWidth="1"/>
    <col min="13314" max="13314" width="5.25" style="2" customWidth="1"/>
    <col min="13315" max="13315" width="20.125" style="2" bestFit="1" customWidth="1"/>
    <col min="13316" max="13316" width="108.625" style="2" bestFit="1" customWidth="1"/>
    <col min="13317" max="13568" width="9" style="2"/>
    <col min="13569" max="13569" width="2.75" style="2" customWidth="1"/>
    <col min="13570" max="13570" width="5.25" style="2" customWidth="1"/>
    <col min="13571" max="13571" width="20.125" style="2" bestFit="1" customWidth="1"/>
    <col min="13572" max="13572" width="108.625" style="2" bestFit="1" customWidth="1"/>
    <col min="13573" max="13824" width="9" style="2"/>
    <col min="13825" max="13825" width="2.75" style="2" customWidth="1"/>
    <col min="13826" max="13826" width="5.25" style="2" customWidth="1"/>
    <col min="13827" max="13827" width="20.125" style="2" bestFit="1" customWidth="1"/>
    <col min="13828" max="13828" width="108.625" style="2" bestFit="1" customWidth="1"/>
    <col min="13829" max="14080" width="9" style="2"/>
    <col min="14081" max="14081" width="2.75" style="2" customWidth="1"/>
    <col min="14082" max="14082" width="5.25" style="2" customWidth="1"/>
    <col min="14083" max="14083" width="20.125" style="2" bestFit="1" customWidth="1"/>
    <col min="14084" max="14084" width="108.625" style="2" bestFit="1" customWidth="1"/>
    <col min="14085" max="14336" width="9" style="2"/>
    <col min="14337" max="14337" width="2.75" style="2" customWidth="1"/>
    <col min="14338" max="14338" width="5.25" style="2" customWidth="1"/>
    <col min="14339" max="14339" width="20.125" style="2" bestFit="1" customWidth="1"/>
    <col min="14340" max="14340" width="108.625" style="2" bestFit="1" customWidth="1"/>
    <col min="14341" max="14592" width="9" style="2"/>
    <col min="14593" max="14593" width="2.75" style="2" customWidth="1"/>
    <col min="14594" max="14594" width="5.25" style="2" customWidth="1"/>
    <col min="14595" max="14595" width="20.125" style="2" bestFit="1" customWidth="1"/>
    <col min="14596" max="14596" width="108.625" style="2" bestFit="1" customWidth="1"/>
    <col min="14597" max="14848" width="9" style="2"/>
    <col min="14849" max="14849" width="2.75" style="2" customWidth="1"/>
    <col min="14850" max="14850" width="5.25" style="2" customWidth="1"/>
    <col min="14851" max="14851" width="20.125" style="2" bestFit="1" customWidth="1"/>
    <col min="14852" max="14852" width="108.625" style="2" bestFit="1" customWidth="1"/>
    <col min="14853" max="15104" width="9" style="2"/>
    <col min="15105" max="15105" width="2.75" style="2" customWidth="1"/>
    <col min="15106" max="15106" width="5.25" style="2" customWidth="1"/>
    <col min="15107" max="15107" width="20.125" style="2" bestFit="1" customWidth="1"/>
    <col min="15108" max="15108" width="108.625" style="2" bestFit="1" customWidth="1"/>
    <col min="15109" max="15360" width="9" style="2"/>
    <col min="15361" max="15361" width="2.75" style="2" customWidth="1"/>
    <col min="15362" max="15362" width="5.25" style="2" customWidth="1"/>
    <col min="15363" max="15363" width="20.125" style="2" bestFit="1" customWidth="1"/>
    <col min="15364" max="15364" width="108.625" style="2" bestFit="1" customWidth="1"/>
    <col min="15365" max="15616" width="9" style="2"/>
    <col min="15617" max="15617" width="2.75" style="2" customWidth="1"/>
    <col min="15618" max="15618" width="5.25" style="2" customWidth="1"/>
    <col min="15619" max="15619" width="20.125" style="2" bestFit="1" customWidth="1"/>
    <col min="15620" max="15620" width="108.625" style="2" bestFit="1" customWidth="1"/>
    <col min="15621" max="15872" width="9" style="2"/>
    <col min="15873" max="15873" width="2.75" style="2" customWidth="1"/>
    <col min="15874" max="15874" width="5.25" style="2" customWidth="1"/>
    <col min="15875" max="15875" width="20.125" style="2" bestFit="1" customWidth="1"/>
    <col min="15876" max="15876" width="108.625" style="2" bestFit="1" customWidth="1"/>
    <col min="15877" max="16128" width="9" style="2"/>
    <col min="16129" max="16129" width="2.75" style="2" customWidth="1"/>
    <col min="16130" max="16130" width="5.25" style="2" customWidth="1"/>
    <col min="16131" max="16131" width="20.125" style="2" bestFit="1" customWidth="1"/>
    <col min="16132" max="16132" width="108.625" style="2" bestFit="1" customWidth="1"/>
    <col min="16133" max="16384" width="9" style="2"/>
  </cols>
  <sheetData>
    <row r="1" spans="2:4" ht="14.25">
      <c r="B1" s="36" t="s">
        <v>24</v>
      </c>
    </row>
    <row r="2" spans="2:4" ht="17.25">
      <c r="B2" s="37"/>
    </row>
    <row r="3" spans="2:4">
      <c r="B3" s="2" t="s">
        <v>25</v>
      </c>
    </row>
    <row r="5" spans="2:4">
      <c r="B5" s="2" t="s">
        <v>26</v>
      </c>
    </row>
    <row r="6" spans="2:4">
      <c r="B6" s="120" t="s">
        <v>7</v>
      </c>
      <c r="C6" s="120" t="s">
        <v>27</v>
      </c>
      <c r="D6" s="120" t="s">
        <v>12</v>
      </c>
    </row>
    <row r="7" spans="2:4">
      <c r="B7" s="40">
        <f>ROW()-6</f>
        <v>1</v>
      </c>
      <c r="C7" s="41" t="s">
        <v>14</v>
      </c>
      <c r="D7" s="41" t="s">
        <v>28</v>
      </c>
    </row>
    <row r="8" spans="2:4" ht="27">
      <c r="B8" s="40">
        <f>ROW()-6</f>
        <v>2</v>
      </c>
      <c r="C8" s="41" t="s">
        <v>62</v>
      </c>
      <c r="D8" s="5" t="s">
        <v>534</v>
      </c>
    </row>
    <row r="9" spans="2:4">
      <c r="B9" s="40">
        <f>ROW()-6</f>
        <v>3</v>
      </c>
      <c r="C9" s="41" t="s">
        <v>12</v>
      </c>
      <c r="D9" s="3" t="s">
        <v>29</v>
      </c>
    </row>
    <row r="10" spans="2:4">
      <c r="B10" s="40">
        <f>ROW()-6</f>
        <v>4</v>
      </c>
      <c r="C10" s="41" t="s">
        <v>17</v>
      </c>
      <c r="D10" s="3" t="s">
        <v>547</v>
      </c>
    </row>
    <row r="12" spans="2:4">
      <c r="B12" s="2" t="s">
        <v>30</v>
      </c>
    </row>
    <row r="13" spans="2:4">
      <c r="B13" s="120" t="s">
        <v>7</v>
      </c>
      <c r="C13" s="120" t="s">
        <v>31</v>
      </c>
      <c r="D13" s="120" t="s">
        <v>12</v>
      </c>
    </row>
    <row r="14" spans="2:4">
      <c r="B14" s="40">
        <f>ROW()-13</f>
        <v>1</v>
      </c>
      <c r="C14" s="41" t="s">
        <v>32</v>
      </c>
      <c r="D14" s="41" t="s">
        <v>33</v>
      </c>
    </row>
    <row r="15" spans="2:4">
      <c r="B15" s="40">
        <f t="shared" ref="B15:B25" si="0">ROW()-13</f>
        <v>2</v>
      </c>
      <c r="C15" s="41" t="s">
        <v>34</v>
      </c>
      <c r="D15" s="41" t="s">
        <v>35</v>
      </c>
    </row>
    <row r="16" spans="2:4">
      <c r="B16" s="40">
        <f t="shared" si="0"/>
        <v>3</v>
      </c>
      <c r="C16" s="41" t="s">
        <v>36</v>
      </c>
      <c r="D16" s="41" t="s">
        <v>37</v>
      </c>
    </row>
    <row r="17" spans="2:4" ht="67.5">
      <c r="B17" s="40">
        <f t="shared" si="0"/>
        <v>4</v>
      </c>
      <c r="C17" s="41" t="s">
        <v>18</v>
      </c>
      <c r="D17" s="5" t="s">
        <v>38</v>
      </c>
    </row>
    <row r="18" spans="2:4">
      <c r="B18" s="40">
        <f t="shared" si="0"/>
        <v>5</v>
      </c>
      <c r="C18" s="41" t="s">
        <v>39</v>
      </c>
      <c r="D18" s="3" t="s">
        <v>40</v>
      </c>
    </row>
    <row r="19" spans="2:4">
      <c r="B19" s="40">
        <f t="shared" si="0"/>
        <v>6</v>
      </c>
      <c r="C19" s="41" t="s">
        <v>41</v>
      </c>
      <c r="D19" s="3" t="s">
        <v>42</v>
      </c>
    </row>
    <row r="20" spans="2:4">
      <c r="B20" s="40">
        <f t="shared" si="0"/>
        <v>7</v>
      </c>
      <c r="C20" s="41" t="s">
        <v>43</v>
      </c>
      <c r="D20" s="3" t="s">
        <v>44</v>
      </c>
    </row>
    <row r="21" spans="2:4" ht="27">
      <c r="B21" s="40">
        <f t="shared" si="0"/>
        <v>8</v>
      </c>
      <c r="C21" s="41" t="s">
        <v>45</v>
      </c>
      <c r="D21" s="3" t="s">
        <v>548</v>
      </c>
    </row>
    <row r="22" spans="2:4">
      <c r="B22" s="40">
        <f t="shared" si="0"/>
        <v>9</v>
      </c>
      <c r="C22" s="41" t="s">
        <v>46</v>
      </c>
      <c r="D22" s="3" t="s">
        <v>533</v>
      </c>
    </row>
    <row r="23" spans="2:4">
      <c r="B23" s="40">
        <f t="shared" si="0"/>
        <v>10</v>
      </c>
      <c r="C23" s="41" t="s">
        <v>47</v>
      </c>
      <c r="D23" s="3" t="s">
        <v>48</v>
      </c>
    </row>
    <row r="24" spans="2:4" ht="27">
      <c r="B24" s="115">
        <f t="shared" si="0"/>
        <v>11</v>
      </c>
      <c r="C24" s="116" t="s">
        <v>549</v>
      </c>
      <c r="D24" s="117" t="s">
        <v>550</v>
      </c>
    </row>
    <row r="25" spans="2:4" ht="27">
      <c r="B25" s="115">
        <f t="shared" si="0"/>
        <v>12</v>
      </c>
      <c r="C25" s="116" t="s">
        <v>551</v>
      </c>
      <c r="D25" s="3" t="s">
        <v>552</v>
      </c>
    </row>
    <row r="26" spans="2:4">
      <c r="B26" s="42"/>
      <c r="C26" s="43"/>
      <c r="D26" s="44"/>
    </row>
    <row r="27" spans="2:4">
      <c r="B27" s="2" t="s">
        <v>49</v>
      </c>
    </row>
    <row r="28" spans="2:4">
      <c r="B28" s="120" t="s">
        <v>7</v>
      </c>
      <c r="C28" s="120" t="s">
        <v>50</v>
      </c>
      <c r="D28" s="120" t="s">
        <v>12</v>
      </c>
    </row>
    <row r="29" spans="2:4" ht="94.5">
      <c r="B29" s="40">
        <f>ROW()-28</f>
        <v>1</v>
      </c>
      <c r="C29" s="41" t="s">
        <v>51</v>
      </c>
      <c r="D29" s="3" t="s">
        <v>52</v>
      </c>
    </row>
    <row r="30" spans="2:4" ht="54">
      <c r="B30" s="40">
        <f>ROW()-28</f>
        <v>2</v>
      </c>
      <c r="C30" s="41" t="s">
        <v>53</v>
      </c>
      <c r="D30" s="3" t="s">
        <v>54</v>
      </c>
    </row>
    <row r="31" spans="2:4">
      <c r="B31" s="42"/>
      <c r="C31" s="43"/>
      <c r="D31" s="44"/>
    </row>
    <row r="32" spans="2:4">
      <c r="D32" s="1"/>
    </row>
    <row r="33" spans="2:4">
      <c r="B33" s="2" t="s">
        <v>55</v>
      </c>
    </row>
    <row r="34" spans="2:4">
      <c r="B34" s="120" t="s">
        <v>7</v>
      </c>
      <c r="C34" s="120" t="s">
        <v>56</v>
      </c>
      <c r="D34" s="120" t="s">
        <v>12</v>
      </c>
    </row>
    <row r="35" spans="2:4">
      <c r="B35" s="40">
        <f>ROW()-34</f>
        <v>1</v>
      </c>
      <c r="C35" s="41" t="s">
        <v>57</v>
      </c>
      <c r="D35" s="3" t="s">
        <v>58</v>
      </c>
    </row>
    <row r="36" spans="2:4">
      <c r="D36" s="1"/>
    </row>
    <row r="37" spans="2:4">
      <c r="B37" s="2" t="s">
        <v>59</v>
      </c>
    </row>
    <row r="38" spans="2:4">
      <c r="B38" s="120" t="s">
        <v>7</v>
      </c>
      <c r="C38" s="120" t="s">
        <v>20</v>
      </c>
      <c r="D38" s="120" t="s">
        <v>12</v>
      </c>
    </row>
    <row r="39" spans="2:4" ht="94.5">
      <c r="B39" s="40">
        <f>ROW()-38</f>
        <v>1</v>
      </c>
      <c r="C39" s="41" t="s">
        <v>9</v>
      </c>
      <c r="D39" s="67" t="s">
        <v>688</v>
      </c>
    </row>
    <row r="40" spans="2:4" ht="81">
      <c r="B40" s="40">
        <f t="shared" ref="B40:B41" si="1">ROW()-38</f>
        <v>2</v>
      </c>
      <c r="C40" s="41" t="s">
        <v>535</v>
      </c>
      <c r="D40" s="3" t="s">
        <v>536</v>
      </c>
    </row>
    <row r="41" spans="2:4" ht="81">
      <c r="B41" s="40">
        <f t="shared" si="1"/>
        <v>3</v>
      </c>
      <c r="C41" s="41" t="s">
        <v>60</v>
      </c>
      <c r="D41" s="3" t="s">
        <v>61</v>
      </c>
    </row>
  </sheetData>
  <phoneticPr fontId="1"/>
  <pageMargins left="0.39370078740157483" right="0.39370078740157483" top="0.59055118110236227" bottom="0.39370078740157483" header="0.19685039370078741" footer="0.19685039370078741"/>
  <pageSetup paperSize="9" fitToHeight="0" orientation="landscape" r:id="rId1"/>
  <headerFooter alignWithMargins="0"/>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8"/>
  <sheetViews>
    <sheetView showGridLines="0" zoomScale="90" zoomScaleNormal="90" workbookViewId="0">
      <pane ySplit="5" topLeftCell="A6" activePane="bottomLeft" state="frozen"/>
      <selection activeCell="D11" sqref="D11:I11"/>
      <selection pane="bottomLeft"/>
    </sheetView>
  </sheetViews>
  <sheetFormatPr defaultRowHeight="13.5"/>
  <cols>
    <col min="1" max="1" width="5.625" style="63" customWidth="1"/>
    <col min="2" max="2" width="13.75" style="61" customWidth="1"/>
    <col min="3" max="4" width="36.75" style="61" customWidth="1"/>
    <col min="5" max="6" width="20.625" style="61" customWidth="1"/>
    <col min="7" max="7" width="17.125" style="62" bestFit="1" customWidth="1"/>
    <col min="8" max="9" width="15.75" style="61" customWidth="1"/>
    <col min="10" max="10" width="10" style="61" customWidth="1"/>
    <col min="11" max="16384" width="9" style="61"/>
  </cols>
  <sheetData>
    <row r="1" spans="1:11" s="76" customFormat="1">
      <c r="B1" s="2" t="s">
        <v>14</v>
      </c>
      <c r="C1" s="78" t="s">
        <v>320</v>
      </c>
      <c r="G1" s="77"/>
    </row>
    <row r="2" spans="1:11" s="76" customFormat="1">
      <c r="B2" s="2" t="s">
        <v>62</v>
      </c>
      <c r="C2" s="78" t="s">
        <v>689</v>
      </c>
      <c r="G2" s="77"/>
    </row>
    <row r="3" spans="1:11" s="76" customFormat="1">
      <c r="B3" s="2" t="s">
        <v>12</v>
      </c>
      <c r="C3" s="78" t="s">
        <v>318</v>
      </c>
      <c r="D3" s="78"/>
      <c r="G3" s="77"/>
    </row>
    <row r="4" spans="1:11" s="76" customFormat="1">
      <c r="B4" s="2" t="s">
        <v>17</v>
      </c>
      <c r="C4" s="78" t="s">
        <v>317</v>
      </c>
      <c r="D4" s="78"/>
      <c r="G4" s="77"/>
    </row>
    <row r="5" spans="1:11">
      <c r="A5" s="72" t="s">
        <v>7</v>
      </c>
      <c r="B5" s="72" t="s">
        <v>316</v>
      </c>
      <c r="C5" s="75" t="s">
        <v>8</v>
      </c>
      <c r="D5" s="74" t="s">
        <v>5</v>
      </c>
      <c r="E5" s="73" t="s">
        <v>6</v>
      </c>
      <c r="F5" s="73" t="s">
        <v>315</v>
      </c>
      <c r="G5" s="8" t="s">
        <v>20</v>
      </c>
      <c r="H5" s="73" t="s">
        <v>4</v>
      </c>
      <c r="I5" s="72" t="s">
        <v>15</v>
      </c>
      <c r="J5" s="1" t="s">
        <v>314</v>
      </c>
      <c r="K5" s="1" t="s">
        <v>553</v>
      </c>
    </row>
    <row r="6" spans="1:11" ht="40.5">
      <c r="A6" s="69">
        <f>ROW()-5</f>
        <v>1</v>
      </c>
      <c r="B6" s="71"/>
      <c r="C6" s="68" t="s">
        <v>313</v>
      </c>
      <c r="D6" s="67" t="s">
        <v>312</v>
      </c>
      <c r="E6" s="70" t="s">
        <v>311</v>
      </c>
      <c r="F6" s="66">
        <v>10</v>
      </c>
      <c r="G6" s="65" t="s">
        <v>304</v>
      </c>
      <c r="H6" s="5" t="s">
        <v>403</v>
      </c>
      <c r="I6" s="64"/>
      <c r="J6" s="1" t="str">
        <f>IF(H6="-","-","○")</f>
        <v>○</v>
      </c>
      <c r="K6" s="1" t="str">
        <f>IF(G6="未定義","-","○")</f>
        <v>-</v>
      </c>
    </row>
    <row r="7" spans="1:11" ht="135">
      <c r="A7" s="69">
        <f>ROW()-5</f>
        <v>2</v>
      </c>
      <c r="B7" s="64"/>
      <c r="C7" s="68" t="s">
        <v>537</v>
      </c>
      <c r="D7" s="67" t="s">
        <v>310</v>
      </c>
      <c r="E7" s="70" t="s">
        <v>309</v>
      </c>
      <c r="F7" s="66">
        <v>0</v>
      </c>
      <c r="G7" s="65" t="s">
        <v>304</v>
      </c>
      <c r="H7" s="5" t="s">
        <v>403</v>
      </c>
      <c r="I7" s="64"/>
      <c r="J7" s="1" t="str">
        <f>IF(H7="-","-","○")</f>
        <v>○</v>
      </c>
      <c r="K7" s="1" t="str">
        <f t="shared" ref="K7:K8" si="0">IF(G7="未定義","-","○")</f>
        <v>-</v>
      </c>
    </row>
    <row r="8" spans="1:11" ht="27">
      <c r="A8" s="69">
        <f>ROW()-5</f>
        <v>3</v>
      </c>
      <c r="B8" s="64"/>
      <c r="C8" s="68" t="s">
        <v>307</v>
      </c>
      <c r="D8" s="67" t="s">
        <v>306</v>
      </c>
      <c r="E8" s="64" t="s">
        <v>305</v>
      </c>
      <c r="F8" s="66">
        <v>8192</v>
      </c>
      <c r="G8" s="65" t="s">
        <v>304</v>
      </c>
      <c r="H8" s="5" t="s">
        <v>520</v>
      </c>
      <c r="I8" s="64"/>
      <c r="J8" s="1" t="str">
        <f>IF(H8="-","-","○")</f>
        <v>○</v>
      </c>
      <c r="K8" s="1" t="str">
        <f t="shared" si="0"/>
        <v>-</v>
      </c>
    </row>
  </sheetData>
  <autoFilter ref="A5:K5"/>
  <phoneticPr fontId="1"/>
  <pageMargins left="0.39370078740157483" right="0.39370078740157483" top="0.39370078740157483" bottom="0.39370078740157483" header="0.19685039370078741" footer="0.19685039370078741"/>
  <pageSetup paperSize="9" scale="6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6"/>
  <sheetViews>
    <sheetView showGridLines="0" zoomScale="90" zoomScaleNormal="90" workbookViewId="0">
      <pane ySplit="6" topLeftCell="A7" activePane="bottomLeft" state="frozen"/>
      <selection activeCell="D11" sqref="D11:I11"/>
      <selection pane="bottomLeft"/>
    </sheetView>
  </sheetViews>
  <sheetFormatPr defaultRowHeight="13.5"/>
  <cols>
    <col min="1" max="1" width="5.625" style="63" customWidth="1"/>
    <col min="2" max="2" width="13.75" style="61" customWidth="1"/>
    <col min="3" max="4" width="36.75" style="61" customWidth="1"/>
    <col min="5" max="6" width="20.625" style="61" customWidth="1"/>
    <col min="7" max="7" width="17.125" style="62" bestFit="1" customWidth="1"/>
    <col min="8" max="9" width="15.75" style="61" customWidth="1"/>
    <col min="10" max="16384" width="9" style="61"/>
  </cols>
  <sheetData>
    <row r="1" spans="1:11" s="76" customFormat="1">
      <c r="B1" s="2" t="s">
        <v>14</v>
      </c>
      <c r="C1" s="78" t="s">
        <v>539</v>
      </c>
      <c r="G1" s="77"/>
    </row>
    <row r="2" spans="1:11" s="76" customFormat="1">
      <c r="B2" s="2" t="s">
        <v>62</v>
      </c>
      <c r="C2" s="78" t="s">
        <v>690</v>
      </c>
      <c r="G2" s="77"/>
    </row>
    <row r="3" spans="1:11" s="76" customFormat="1">
      <c r="B3" s="2"/>
      <c r="C3" s="78" t="s">
        <v>681</v>
      </c>
      <c r="G3" s="77"/>
    </row>
    <row r="4" spans="1:11" s="76" customFormat="1">
      <c r="B4" s="2" t="s">
        <v>12</v>
      </c>
      <c r="C4" s="78" t="s">
        <v>347</v>
      </c>
      <c r="D4" s="78"/>
      <c r="G4" s="77"/>
    </row>
    <row r="5" spans="1:11" s="76" customFormat="1">
      <c r="B5" s="2" t="s">
        <v>17</v>
      </c>
      <c r="C5" s="78" t="s">
        <v>317</v>
      </c>
      <c r="D5" s="78"/>
      <c r="G5" s="77"/>
    </row>
    <row r="6" spans="1:11">
      <c r="A6" s="72" t="s">
        <v>7</v>
      </c>
      <c r="B6" s="72" t="s">
        <v>316</v>
      </c>
      <c r="C6" s="75" t="s">
        <v>8</v>
      </c>
      <c r="D6" s="74" t="s">
        <v>5</v>
      </c>
      <c r="E6" s="73" t="s">
        <v>6</v>
      </c>
      <c r="F6" s="73" t="s">
        <v>315</v>
      </c>
      <c r="G6" s="8" t="s">
        <v>20</v>
      </c>
      <c r="H6" s="73" t="s">
        <v>4</v>
      </c>
      <c r="I6" s="72" t="s">
        <v>15</v>
      </c>
      <c r="J6" s="1" t="s">
        <v>314</v>
      </c>
      <c r="K6" s="1" t="s">
        <v>314</v>
      </c>
    </row>
    <row r="7" spans="1:11" ht="351">
      <c r="A7" s="69">
        <f>ROW()-5</f>
        <v>2</v>
      </c>
      <c r="B7" s="176" t="s">
        <v>402</v>
      </c>
      <c r="C7" s="68" t="s">
        <v>538</v>
      </c>
      <c r="D7" s="67" t="s">
        <v>366</v>
      </c>
      <c r="E7" s="67"/>
      <c r="F7" s="66" t="s">
        <v>367</v>
      </c>
      <c r="G7" s="9" t="s">
        <v>554</v>
      </c>
      <c r="H7" s="5" t="s">
        <v>308</v>
      </c>
      <c r="I7" s="64"/>
      <c r="J7" s="1" t="str">
        <f>IF(H7="-","-","○")</f>
        <v>-</v>
      </c>
      <c r="K7" s="1" t="str">
        <f>IF(G7="未定義","-","○")</f>
        <v>-</v>
      </c>
    </row>
    <row r="8" spans="1:11" ht="54">
      <c r="A8" s="69">
        <f>ROW()-5</f>
        <v>3</v>
      </c>
      <c r="B8" s="177"/>
      <c r="C8" s="68" t="s">
        <v>348</v>
      </c>
      <c r="D8" s="67" t="s">
        <v>368</v>
      </c>
      <c r="E8" s="67" t="s">
        <v>369</v>
      </c>
      <c r="F8" s="66">
        <v>10</v>
      </c>
      <c r="G8" s="9" t="s">
        <v>554</v>
      </c>
      <c r="H8" s="5" t="s">
        <v>403</v>
      </c>
      <c r="I8" s="64"/>
      <c r="J8" s="1" t="str">
        <f>IF(H8="-","-","○")</f>
        <v>○</v>
      </c>
      <c r="K8" s="1" t="str">
        <f t="shared" ref="K8:K26" si="0">IF(G8="未定義","-","○")</f>
        <v>-</v>
      </c>
    </row>
    <row r="9" spans="1:11" ht="67.5">
      <c r="A9" s="69">
        <f>ROW()-5</f>
        <v>4</v>
      </c>
      <c r="B9" s="177"/>
      <c r="C9" s="68" t="s">
        <v>349</v>
      </c>
      <c r="D9" s="67" t="s">
        <v>370</v>
      </c>
      <c r="E9" s="67" t="s">
        <v>371</v>
      </c>
      <c r="F9" s="66">
        <v>0</v>
      </c>
      <c r="G9" s="9" t="s">
        <v>554</v>
      </c>
      <c r="H9" s="5" t="s">
        <v>403</v>
      </c>
      <c r="I9" s="64"/>
      <c r="J9" s="1" t="str">
        <f>IF(H9="-","-","○")</f>
        <v>○</v>
      </c>
      <c r="K9" s="1" t="str">
        <f t="shared" si="0"/>
        <v>-</v>
      </c>
    </row>
    <row r="10" spans="1:11" ht="27">
      <c r="A10" s="69">
        <f t="shared" ref="A10:A26" si="1">ROW()-5</f>
        <v>5</v>
      </c>
      <c r="B10" s="177"/>
      <c r="C10" s="68" t="s">
        <v>350</v>
      </c>
      <c r="D10" s="67" t="s">
        <v>372</v>
      </c>
      <c r="E10" s="67" t="s">
        <v>373</v>
      </c>
      <c r="F10" s="66">
        <v>8192</v>
      </c>
      <c r="G10" s="9" t="s">
        <v>554</v>
      </c>
      <c r="H10" s="5" t="s">
        <v>520</v>
      </c>
      <c r="I10" s="64"/>
      <c r="J10" s="1" t="str">
        <f t="shared" ref="J10:J26" si="2">IF(H10="-","-","○")</f>
        <v>○</v>
      </c>
      <c r="K10" s="1" t="str">
        <f t="shared" si="0"/>
        <v>-</v>
      </c>
    </row>
    <row r="11" spans="1:11" ht="148.5">
      <c r="A11" s="69">
        <f t="shared" si="1"/>
        <v>6</v>
      </c>
      <c r="B11" s="177"/>
      <c r="C11" s="68" t="s">
        <v>351</v>
      </c>
      <c r="D11" s="67" t="s">
        <v>374</v>
      </c>
      <c r="E11" s="67" t="s">
        <v>375</v>
      </c>
      <c r="F11" s="66">
        <v>0</v>
      </c>
      <c r="G11" s="9" t="s">
        <v>554</v>
      </c>
      <c r="H11" s="5" t="s">
        <v>308</v>
      </c>
      <c r="I11" s="64"/>
      <c r="J11" s="1" t="str">
        <f t="shared" si="2"/>
        <v>-</v>
      </c>
      <c r="K11" s="1" t="str">
        <f t="shared" si="0"/>
        <v>-</v>
      </c>
    </row>
    <row r="12" spans="1:11" ht="148.5">
      <c r="A12" s="69">
        <f t="shared" si="1"/>
        <v>7</v>
      </c>
      <c r="B12" s="177"/>
      <c r="C12" s="68" t="s">
        <v>352</v>
      </c>
      <c r="D12" s="67" t="s">
        <v>376</v>
      </c>
      <c r="E12" s="67" t="s">
        <v>377</v>
      </c>
      <c r="F12" s="66">
        <v>0</v>
      </c>
      <c r="G12" s="9" t="s">
        <v>554</v>
      </c>
      <c r="H12" s="5" t="s">
        <v>3</v>
      </c>
      <c r="I12" s="64"/>
      <c r="J12" s="1" t="str">
        <f t="shared" si="2"/>
        <v>-</v>
      </c>
      <c r="K12" s="1" t="str">
        <f t="shared" si="0"/>
        <v>-</v>
      </c>
    </row>
    <row r="13" spans="1:11" ht="54">
      <c r="A13" s="69">
        <f t="shared" si="1"/>
        <v>8</v>
      </c>
      <c r="B13" s="178"/>
      <c r="C13" s="68" t="s">
        <v>353</v>
      </c>
      <c r="D13" s="67" t="s">
        <v>378</v>
      </c>
      <c r="E13" s="67" t="s">
        <v>377</v>
      </c>
      <c r="F13" s="66">
        <v>0</v>
      </c>
      <c r="G13" s="9" t="s">
        <v>554</v>
      </c>
      <c r="H13" s="133" t="s">
        <v>3</v>
      </c>
      <c r="I13" s="64"/>
      <c r="J13" s="1" t="str">
        <f t="shared" si="2"/>
        <v>-</v>
      </c>
      <c r="K13" s="1" t="str">
        <f t="shared" si="0"/>
        <v>-</v>
      </c>
    </row>
    <row r="14" spans="1:11" ht="121.5">
      <c r="A14" s="69">
        <f t="shared" si="1"/>
        <v>9</v>
      </c>
      <c r="B14" s="176" t="s">
        <v>379</v>
      </c>
      <c r="C14" s="68" t="s">
        <v>354</v>
      </c>
      <c r="D14" s="67" t="s">
        <v>380</v>
      </c>
      <c r="E14" s="67" t="s">
        <v>382</v>
      </c>
      <c r="F14" s="90" t="s">
        <v>381</v>
      </c>
      <c r="G14" s="9" t="s">
        <v>554</v>
      </c>
      <c r="H14" s="5" t="s">
        <v>308</v>
      </c>
      <c r="I14" s="64"/>
      <c r="J14" s="1" t="str">
        <f t="shared" si="2"/>
        <v>-</v>
      </c>
      <c r="K14" s="1" t="str">
        <f t="shared" si="0"/>
        <v>-</v>
      </c>
    </row>
    <row r="15" spans="1:11" ht="229.5">
      <c r="A15" s="69">
        <f t="shared" si="1"/>
        <v>10</v>
      </c>
      <c r="B15" s="177"/>
      <c r="C15" s="68" t="s">
        <v>355</v>
      </c>
      <c r="D15" s="67" t="s">
        <v>383</v>
      </c>
      <c r="E15" s="67" t="s">
        <v>382</v>
      </c>
      <c r="F15" s="90" t="s">
        <v>381</v>
      </c>
      <c r="G15" s="9" t="s">
        <v>554</v>
      </c>
      <c r="H15" s="5" t="s">
        <v>3</v>
      </c>
      <c r="I15" s="64"/>
      <c r="J15" s="1" t="str">
        <f t="shared" si="2"/>
        <v>-</v>
      </c>
      <c r="K15" s="1" t="str">
        <f t="shared" si="0"/>
        <v>-</v>
      </c>
    </row>
    <row r="16" spans="1:11" ht="40.5">
      <c r="A16" s="69">
        <f t="shared" si="1"/>
        <v>11</v>
      </c>
      <c r="B16" s="177"/>
      <c r="C16" s="68" t="s">
        <v>356</v>
      </c>
      <c r="D16" s="67" t="s">
        <v>384</v>
      </c>
      <c r="E16" s="67" t="s">
        <v>386</v>
      </c>
      <c r="F16" s="66" t="s">
        <v>385</v>
      </c>
      <c r="G16" s="9" t="s">
        <v>554</v>
      </c>
      <c r="H16" s="5" t="s">
        <v>3</v>
      </c>
      <c r="I16" s="64"/>
      <c r="J16" s="1" t="str">
        <f t="shared" si="2"/>
        <v>-</v>
      </c>
      <c r="K16" s="1" t="str">
        <f t="shared" si="0"/>
        <v>-</v>
      </c>
    </row>
    <row r="17" spans="1:11" ht="162">
      <c r="A17" s="69">
        <f t="shared" si="1"/>
        <v>12</v>
      </c>
      <c r="B17" s="177"/>
      <c r="C17" s="68" t="s">
        <v>357</v>
      </c>
      <c r="D17" s="67" t="s">
        <v>387</v>
      </c>
      <c r="E17" s="67" t="s">
        <v>382</v>
      </c>
      <c r="F17" s="90" t="s">
        <v>381</v>
      </c>
      <c r="G17" s="9" t="s">
        <v>554</v>
      </c>
      <c r="H17" s="5" t="s">
        <v>308</v>
      </c>
      <c r="I17" s="64"/>
      <c r="J17" s="1" t="str">
        <f t="shared" si="2"/>
        <v>-</v>
      </c>
      <c r="K17" s="1" t="str">
        <f t="shared" si="0"/>
        <v>-</v>
      </c>
    </row>
    <row r="18" spans="1:11" ht="27">
      <c r="A18" s="69">
        <f t="shared" si="1"/>
        <v>13</v>
      </c>
      <c r="B18" s="177"/>
      <c r="C18" s="68" t="s">
        <v>358</v>
      </c>
      <c r="D18" s="67" t="s">
        <v>388</v>
      </c>
      <c r="E18" s="67"/>
      <c r="F18" s="66"/>
      <c r="G18" s="9" t="s">
        <v>554</v>
      </c>
      <c r="H18" s="5" t="s">
        <v>3</v>
      </c>
      <c r="I18" s="64"/>
      <c r="J18" s="1" t="str">
        <f t="shared" si="2"/>
        <v>-</v>
      </c>
      <c r="K18" s="1" t="str">
        <f t="shared" si="0"/>
        <v>-</v>
      </c>
    </row>
    <row r="19" spans="1:11" ht="27">
      <c r="A19" s="69">
        <f t="shared" si="1"/>
        <v>14</v>
      </c>
      <c r="B19" s="177"/>
      <c r="C19" s="68" t="s">
        <v>359</v>
      </c>
      <c r="D19" s="67" t="s">
        <v>389</v>
      </c>
      <c r="E19" s="67" t="s">
        <v>390</v>
      </c>
      <c r="F19" s="66">
        <v>500</v>
      </c>
      <c r="G19" s="9" t="s">
        <v>554</v>
      </c>
      <c r="H19" s="5" t="s">
        <v>3</v>
      </c>
      <c r="I19" s="64"/>
      <c r="J19" s="1" t="str">
        <f t="shared" si="2"/>
        <v>-</v>
      </c>
      <c r="K19" s="1" t="str">
        <f t="shared" si="0"/>
        <v>-</v>
      </c>
    </row>
    <row r="20" spans="1:11" ht="121.5">
      <c r="A20" s="69">
        <f t="shared" si="1"/>
        <v>15</v>
      </c>
      <c r="B20" s="177"/>
      <c r="C20" s="68" t="s">
        <v>360</v>
      </c>
      <c r="D20" s="67" t="s">
        <v>391</v>
      </c>
      <c r="E20" s="67" t="s">
        <v>392</v>
      </c>
      <c r="F20" s="90" t="s">
        <v>393</v>
      </c>
      <c r="G20" s="9" t="s">
        <v>554</v>
      </c>
      <c r="H20" s="5" t="s">
        <v>308</v>
      </c>
      <c r="I20" s="64"/>
      <c r="J20" s="1" t="str">
        <f t="shared" si="2"/>
        <v>-</v>
      </c>
      <c r="K20" s="1" t="str">
        <f t="shared" si="0"/>
        <v>-</v>
      </c>
    </row>
    <row r="21" spans="1:11" ht="121.5">
      <c r="A21" s="69">
        <f t="shared" si="1"/>
        <v>16</v>
      </c>
      <c r="B21" s="177"/>
      <c r="C21" s="68" t="s">
        <v>361</v>
      </c>
      <c r="D21" s="67" t="s">
        <v>394</v>
      </c>
      <c r="E21" s="67" t="s">
        <v>375</v>
      </c>
      <c r="F21" s="66">
        <v>0</v>
      </c>
      <c r="G21" s="9" t="s">
        <v>554</v>
      </c>
      <c r="H21" s="5" t="s">
        <v>3</v>
      </c>
      <c r="I21" s="64"/>
      <c r="J21" s="1" t="str">
        <f t="shared" si="2"/>
        <v>-</v>
      </c>
      <c r="K21" s="1" t="str">
        <f t="shared" si="0"/>
        <v>-</v>
      </c>
    </row>
    <row r="22" spans="1:11" ht="108">
      <c r="A22" s="69">
        <f t="shared" si="1"/>
        <v>17</v>
      </c>
      <c r="B22" s="177"/>
      <c r="C22" s="68" t="s">
        <v>362</v>
      </c>
      <c r="D22" s="67" t="s">
        <v>395</v>
      </c>
      <c r="E22" s="67" t="s">
        <v>375</v>
      </c>
      <c r="F22" s="66">
        <v>2147483647</v>
      </c>
      <c r="G22" s="9" t="s">
        <v>554</v>
      </c>
      <c r="H22" s="5" t="s">
        <v>3</v>
      </c>
      <c r="I22" s="64"/>
      <c r="J22" s="1" t="str">
        <f t="shared" si="2"/>
        <v>-</v>
      </c>
      <c r="K22" s="1" t="str">
        <f t="shared" si="0"/>
        <v>-</v>
      </c>
    </row>
    <row r="23" spans="1:11" ht="81">
      <c r="A23" s="69">
        <f t="shared" si="1"/>
        <v>18</v>
      </c>
      <c r="B23" s="177"/>
      <c r="C23" s="68" t="s">
        <v>363</v>
      </c>
      <c r="D23" s="67" t="s">
        <v>396</v>
      </c>
      <c r="E23" s="67" t="s">
        <v>375</v>
      </c>
      <c r="F23" s="66">
        <v>2147483647</v>
      </c>
      <c r="G23" s="9" t="s">
        <v>554</v>
      </c>
      <c r="H23" s="5" t="s">
        <v>308</v>
      </c>
      <c r="I23" s="64"/>
      <c r="J23" s="1" t="str">
        <f t="shared" si="2"/>
        <v>-</v>
      </c>
      <c r="K23" s="1" t="str">
        <f t="shared" si="0"/>
        <v>-</v>
      </c>
    </row>
    <row r="24" spans="1:11" ht="202.5">
      <c r="A24" s="69">
        <f t="shared" si="1"/>
        <v>19</v>
      </c>
      <c r="B24" s="177"/>
      <c r="C24" s="68" t="s">
        <v>364</v>
      </c>
      <c r="D24" s="67" t="s">
        <v>397</v>
      </c>
      <c r="E24" s="67" t="s">
        <v>392</v>
      </c>
      <c r="F24" s="90" t="s">
        <v>393</v>
      </c>
      <c r="G24" s="9" t="s">
        <v>554</v>
      </c>
      <c r="H24" s="5" t="s">
        <v>3</v>
      </c>
      <c r="I24" s="64"/>
      <c r="J24" s="1" t="str">
        <f t="shared" si="2"/>
        <v>-</v>
      </c>
      <c r="K24" s="1" t="str">
        <f t="shared" si="0"/>
        <v>-</v>
      </c>
    </row>
    <row r="25" spans="1:11" ht="135">
      <c r="A25" s="69">
        <f t="shared" si="1"/>
        <v>20</v>
      </c>
      <c r="B25" s="177"/>
      <c r="C25" s="68" t="s">
        <v>398</v>
      </c>
      <c r="D25" s="67" t="s">
        <v>399</v>
      </c>
      <c r="E25" s="67"/>
      <c r="F25" s="66" t="s">
        <v>400</v>
      </c>
      <c r="G25" s="9" t="s">
        <v>554</v>
      </c>
      <c r="H25" s="5" t="s">
        <v>3</v>
      </c>
      <c r="I25" s="64"/>
      <c r="J25" s="1" t="str">
        <f t="shared" si="2"/>
        <v>-</v>
      </c>
      <c r="K25" s="1" t="str">
        <f t="shared" si="0"/>
        <v>-</v>
      </c>
    </row>
    <row r="26" spans="1:11" ht="202.5">
      <c r="A26" s="69">
        <f t="shared" si="1"/>
        <v>21</v>
      </c>
      <c r="B26" s="178"/>
      <c r="C26" s="68" t="s">
        <v>365</v>
      </c>
      <c r="D26" s="67" t="s">
        <v>401</v>
      </c>
      <c r="E26" s="67" t="s">
        <v>392</v>
      </c>
      <c r="F26" s="90" t="s">
        <v>393</v>
      </c>
      <c r="G26" s="9" t="s">
        <v>554</v>
      </c>
      <c r="H26" s="5" t="s">
        <v>308</v>
      </c>
      <c r="I26" s="64"/>
      <c r="J26" s="1" t="str">
        <f t="shared" si="2"/>
        <v>-</v>
      </c>
      <c r="K26" s="1" t="str">
        <f t="shared" si="0"/>
        <v>-</v>
      </c>
    </row>
  </sheetData>
  <autoFilter ref="A6:K6"/>
  <mergeCells count="2">
    <mergeCell ref="B7:B13"/>
    <mergeCell ref="B14:B26"/>
  </mergeCells>
  <phoneticPr fontId="1"/>
  <pageMargins left="0.39370078740157483" right="0.39370078740157483" top="0.39370078740157483" bottom="0.39370078740157483" header="0.19685039370078741" footer="0.19685039370078741"/>
  <pageSetup paperSize="9" scale="6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37"/>
  <sheetViews>
    <sheetView showGridLines="0" zoomScale="85" zoomScaleNormal="85" workbookViewId="0">
      <pane ySplit="5" topLeftCell="A6" activePane="bottomLeft" state="frozen"/>
      <selection pane="bottomLeft"/>
    </sheetView>
  </sheetViews>
  <sheetFormatPr defaultRowHeight="13.5"/>
  <cols>
    <col min="1" max="1" width="5.625" style="61" customWidth="1"/>
    <col min="2" max="2" width="13.75" style="61" customWidth="1"/>
    <col min="3" max="7" width="3.125" style="111" customWidth="1"/>
    <col min="8" max="8" width="3.25" style="111" customWidth="1"/>
    <col min="9" max="9" width="46.125" style="111" customWidth="1"/>
    <col min="10" max="10" width="5.625" style="62" hidden="1" customWidth="1"/>
    <col min="11" max="11" width="56.5" style="61" customWidth="1"/>
    <col min="12" max="12" width="13" style="61" hidden="1" customWidth="1"/>
    <col min="13" max="13" width="15.625" style="61" customWidth="1"/>
    <col min="14" max="14" width="15.75" style="114" customWidth="1"/>
    <col min="15" max="15" width="15.75" style="12" customWidth="1"/>
    <col min="16" max="16" width="15.5" style="12" customWidth="1"/>
    <col min="17" max="17" width="10.125" style="12" customWidth="1"/>
    <col min="18" max="18" width="9" style="12"/>
    <col min="19" max="16384" width="9" style="61"/>
  </cols>
  <sheetData>
    <row r="1" spans="1:18" s="76" customFormat="1">
      <c r="B1" s="76" t="s">
        <v>14</v>
      </c>
      <c r="C1" s="78" t="s">
        <v>519</v>
      </c>
      <c r="J1" s="77"/>
      <c r="N1" s="91"/>
      <c r="O1" s="78"/>
      <c r="P1" s="78"/>
      <c r="Q1" s="78"/>
      <c r="R1" s="78"/>
    </row>
    <row r="2" spans="1:18" s="76" customFormat="1">
      <c r="B2" s="2" t="s">
        <v>62</v>
      </c>
      <c r="C2" s="2" t="s">
        <v>467</v>
      </c>
      <c r="J2" s="77"/>
      <c r="N2" s="91"/>
      <c r="O2" s="78"/>
      <c r="P2" s="78"/>
      <c r="Q2" s="78"/>
      <c r="R2" s="78"/>
    </row>
    <row r="3" spans="1:18" s="76" customFormat="1">
      <c r="B3" s="76" t="s">
        <v>12</v>
      </c>
      <c r="C3" s="78" t="s">
        <v>465</v>
      </c>
      <c r="J3" s="77"/>
      <c r="N3" s="91"/>
      <c r="O3" s="78"/>
      <c r="P3" s="78"/>
      <c r="Q3" s="78"/>
      <c r="R3" s="78"/>
    </row>
    <row r="4" spans="1:18" s="76" customFormat="1">
      <c r="B4" s="76" t="s">
        <v>17</v>
      </c>
      <c r="C4" s="76" t="s">
        <v>453</v>
      </c>
      <c r="D4" s="92"/>
      <c r="E4" s="92"/>
      <c r="F4" s="92"/>
      <c r="G4" s="92"/>
      <c r="H4" s="92"/>
      <c r="I4" s="92"/>
      <c r="J4" s="77"/>
      <c r="N4" s="91"/>
      <c r="O4" s="78"/>
      <c r="P4" s="78"/>
      <c r="Q4" s="78"/>
      <c r="R4" s="78"/>
    </row>
    <row r="5" spans="1:18" s="97" customFormat="1" ht="27">
      <c r="A5" s="93" t="s">
        <v>7</v>
      </c>
      <c r="B5" s="93" t="s">
        <v>454</v>
      </c>
      <c r="C5" s="181"/>
      <c r="D5" s="181"/>
      <c r="E5" s="181"/>
      <c r="F5" s="181"/>
      <c r="G5" s="181"/>
      <c r="H5" s="181"/>
      <c r="I5" s="182"/>
      <c r="J5" s="94" t="s">
        <v>18</v>
      </c>
      <c r="K5" s="93" t="s">
        <v>5</v>
      </c>
      <c r="L5" s="94" t="s">
        <v>6</v>
      </c>
      <c r="M5" s="94" t="s">
        <v>455</v>
      </c>
      <c r="N5" s="95" t="s">
        <v>20</v>
      </c>
      <c r="O5" s="94" t="s">
        <v>4</v>
      </c>
      <c r="P5" s="93" t="s">
        <v>15</v>
      </c>
      <c r="Q5" s="96" t="s">
        <v>456</v>
      </c>
      <c r="R5" s="96" t="s">
        <v>553</v>
      </c>
    </row>
    <row r="6" spans="1:18" s="1" customFormat="1" ht="27">
      <c r="A6" s="10">
        <f t="shared" ref="A6:A34" si="0">ROW()-5</f>
        <v>1</v>
      </c>
      <c r="B6" s="119" t="s">
        <v>542</v>
      </c>
      <c r="C6" s="183" t="s">
        <v>543</v>
      </c>
      <c r="D6" s="184"/>
      <c r="E6" s="184"/>
      <c r="F6" s="184"/>
      <c r="G6" s="184"/>
      <c r="H6" s="184"/>
      <c r="I6" s="185"/>
      <c r="J6" s="122">
        <v>1</v>
      </c>
      <c r="K6" s="101" t="s">
        <v>544</v>
      </c>
      <c r="L6" s="11"/>
      <c r="M6" s="103" t="s">
        <v>541</v>
      </c>
      <c r="N6" s="123" t="s">
        <v>540</v>
      </c>
      <c r="O6" s="11" t="s">
        <v>457</v>
      </c>
      <c r="P6" s="11"/>
      <c r="Q6" s="1" t="str">
        <f>IF(O6="-","-","○")</f>
        <v>○</v>
      </c>
      <c r="R6" s="1" t="str">
        <f t="shared" ref="R6:R35" si="1">IF(N6="未定義","-","○")</f>
        <v>○</v>
      </c>
    </row>
    <row r="7" spans="1:18" ht="82.5" customHeight="1">
      <c r="A7" s="10">
        <f t="shared" si="0"/>
        <v>2</v>
      </c>
      <c r="B7" s="186" t="s">
        <v>473</v>
      </c>
      <c r="C7" s="108"/>
      <c r="D7" s="179" t="s">
        <v>597</v>
      </c>
      <c r="E7" s="180"/>
      <c r="F7" s="180"/>
      <c r="G7" s="180"/>
      <c r="H7" s="180"/>
      <c r="I7" s="180"/>
      <c r="J7" s="107" t="s">
        <v>458</v>
      </c>
      <c r="K7" s="11" t="s">
        <v>500</v>
      </c>
      <c r="L7" s="11"/>
      <c r="M7" s="103" t="s">
        <v>464</v>
      </c>
      <c r="N7" s="105" t="s">
        <v>545</v>
      </c>
      <c r="O7" s="11" t="s">
        <v>598</v>
      </c>
      <c r="P7" s="52"/>
      <c r="Q7" s="1" t="str">
        <f t="shared" ref="Q7:Q35" si="2">IF(O7="-","-","○")</f>
        <v>○</v>
      </c>
      <c r="R7" s="1" t="str">
        <f t="shared" si="1"/>
        <v>○</v>
      </c>
    </row>
    <row r="8" spans="1:18" ht="94.5">
      <c r="A8" s="10">
        <f t="shared" si="0"/>
        <v>3</v>
      </c>
      <c r="B8" s="187"/>
      <c r="C8" s="108"/>
      <c r="D8" s="179" t="s">
        <v>555</v>
      </c>
      <c r="E8" s="180"/>
      <c r="F8" s="180"/>
      <c r="G8" s="180"/>
      <c r="H8" s="180"/>
      <c r="I8" s="180"/>
      <c r="J8" s="107" t="s">
        <v>458</v>
      </c>
      <c r="K8" s="11" t="s">
        <v>501</v>
      </c>
      <c r="L8" s="11"/>
      <c r="M8" s="103" t="s">
        <v>469</v>
      </c>
      <c r="N8" s="105" t="s">
        <v>546</v>
      </c>
      <c r="O8" s="11" t="s">
        <v>308</v>
      </c>
      <c r="P8" s="52"/>
      <c r="Q8" s="1" t="str">
        <f t="shared" si="2"/>
        <v>-</v>
      </c>
      <c r="R8" s="1" t="str">
        <f t="shared" si="1"/>
        <v>○</v>
      </c>
    </row>
    <row r="9" spans="1:18" ht="108">
      <c r="A9" s="10">
        <f t="shared" si="0"/>
        <v>4</v>
      </c>
      <c r="B9" s="187"/>
      <c r="C9" s="108"/>
      <c r="D9" s="179" t="s">
        <v>556</v>
      </c>
      <c r="E9" s="180"/>
      <c r="F9" s="180"/>
      <c r="G9" s="180"/>
      <c r="H9" s="180"/>
      <c r="I9" s="180"/>
      <c r="J9" s="107" t="s">
        <v>458</v>
      </c>
      <c r="K9" s="11" t="s">
        <v>499</v>
      </c>
      <c r="L9" s="11"/>
      <c r="M9" s="103" t="s">
        <v>468</v>
      </c>
      <c r="N9" s="103" t="s">
        <v>468</v>
      </c>
      <c r="O9" s="17" t="s">
        <v>515</v>
      </c>
      <c r="P9" s="52"/>
      <c r="Q9" s="1" t="str">
        <f t="shared" si="2"/>
        <v>○</v>
      </c>
      <c r="R9" s="1" t="str">
        <f t="shared" si="1"/>
        <v>○</v>
      </c>
    </row>
    <row r="10" spans="1:18" ht="82.5" customHeight="1">
      <c r="A10" s="10">
        <f t="shared" si="0"/>
        <v>5</v>
      </c>
      <c r="B10" s="187"/>
      <c r="C10" s="108"/>
      <c r="D10" s="179" t="s">
        <v>557</v>
      </c>
      <c r="E10" s="180"/>
      <c r="F10" s="180"/>
      <c r="G10" s="180"/>
      <c r="H10" s="180"/>
      <c r="I10" s="180"/>
      <c r="J10" s="107" t="s">
        <v>458</v>
      </c>
      <c r="K10" s="11" t="s">
        <v>502</v>
      </c>
      <c r="L10" s="11"/>
      <c r="M10" s="103" t="s">
        <v>470</v>
      </c>
      <c r="N10" s="103" t="s">
        <v>470</v>
      </c>
      <c r="O10" s="17" t="s">
        <v>515</v>
      </c>
      <c r="P10" s="52"/>
      <c r="Q10" s="1" t="str">
        <f t="shared" si="2"/>
        <v>○</v>
      </c>
      <c r="R10" s="1" t="str">
        <f t="shared" si="1"/>
        <v>○</v>
      </c>
    </row>
    <row r="11" spans="1:18" ht="108">
      <c r="A11" s="10">
        <f t="shared" si="0"/>
        <v>6</v>
      </c>
      <c r="B11" s="187"/>
      <c r="C11" s="108"/>
      <c r="D11" s="179" t="s">
        <v>558</v>
      </c>
      <c r="E11" s="180"/>
      <c r="F11" s="180"/>
      <c r="G11" s="180"/>
      <c r="H11" s="180"/>
      <c r="I11" s="180"/>
      <c r="J11" s="107" t="s">
        <v>458</v>
      </c>
      <c r="K11" s="11" t="s">
        <v>503</v>
      </c>
      <c r="L11" s="11"/>
      <c r="M11" s="103" t="s">
        <v>471</v>
      </c>
      <c r="N11" s="103" t="s">
        <v>471</v>
      </c>
      <c r="O11" s="17" t="s">
        <v>515</v>
      </c>
      <c r="P11" s="52"/>
      <c r="Q11" s="1" t="str">
        <f t="shared" si="2"/>
        <v>○</v>
      </c>
      <c r="R11" s="1" t="str">
        <f t="shared" si="1"/>
        <v>○</v>
      </c>
    </row>
    <row r="12" spans="1:18" ht="94.5">
      <c r="A12" s="10">
        <f t="shared" si="0"/>
        <v>7</v>
      </c>
      <c r="B12" s="187"/>
      <c r="C12" s="108"/>
      <c r="D12" s="179" t="s">
        <v>559</v>
      </c>
      <c r="E12" s="180"/>
      <c r="F12" s="180"/>
      <c r="G12" s="180"/>
      <c r="H12" s="180"/>
      <c r="I12" s="180"/>
      <c r="J12" s="107" t="s">
        <v>458</v>
      </c>
      <c r="K12" s="11" t="s">
        <v>504</v>
      </c>
      <c r="L12" s="11"/>
      <c r="M12" s="103" t="s">
        <v>511</v>
      </c>
      <c r="N12" s="103" t="s">
        <v>511</v>
      </c>
      <c r="O12" s="17" t="s">
        <v>515</v>
      </c>
      <c r="P12" s="52"/>
      <c r="Q12" s="1" t="str">
        <f t="shared" si="2"/>
        <v>○</v>
      </c>
      <c r="R12" s="1" t="str">
        <f t="shared" si="1"/>
        <v>○</v>
      </c>
    </row>
    <row r="13" spans="1:18" ht="83.25" customHeight="1">
      <c r="A13" s="10">
        <f t="shared" si="0"/>
        <v>8</v>
      </c>
      <c r="B13" s="187"/>
      <c r="C13" s="108"/>
      <c r="D13" s="179" t="s">
        <v>560</v>
      </c>
      <c r="E13" s="180"/>
      <c r="F13" s="180"/>
      <c r="G13" s="180"/>
      <c r="H13" s="180"/>
      <c r="I13" s="180"/>
      <c r="J13" s="107" t="s">
        <v>458</v>
      </c>
      <c r="K13" s="11" t="s">
        <v>505</v>
      </c>
      <c r="L13" s="11"/>
      <c r="M13" s="103" t="s">
        <v>460</v>
      </c>
      <c r="N13" s="103" t="s">
        <v>460</v>
      </c>
      <c r="O13" s="11" t="s">
        <v>598</v>
      </c>
      <c r="P13" s="52"/>
      <c r="Q13" s="1" t="str">
        <f t="shared" si="2"/>
        <v>○</v>
      </c>
      <c r="R13" s="1" t="str">
        <f t="shared" si="1"/>
        <v>○</v>
      </c>
    </row>
    <row r="14" spans="1:18" ht="94.5" customHeight="1">
      <c r="A14" s="10">
        <f t="shared" si="0"/>
        <v>9</v>
      </c>
      <c r="B14" s="187"/>
      <c r="C14" s="108"/>
      <c r="D14" s="179" t="s">
        <v>561</v>
      </c>
      <c r="E14" s="180"/>
      <c r="F14" s="180"/>
      <c r="G14" s="180"/>
      <c r="H14" s="180"/>
      <c r="I14" s="180"/>
      <c r="J14" s="107" t="s">
        <v>458</v>
      </c>
      <c r="K14" s="11" t="s">
        <v>617</v>
      </c>
      <c r="L14" s="11"/>
      <c r="M14" s="103" t="s">
        <v>472</v>
      </c>
      <c r="N14" s="103" t="s">
        <v>472</v>
      </c>
      <c r="O14" s="11" t="s">
        <v>308</v>
      </c>
      <c r="P14" s="52"/>
      <c r="Q14" s="1" t="str">
        <f t="shared" si="2"/>
        <v>-</v>
      </c>
      <c r="R14" s="1" t="str">
        <f t="shared" si="1"/>
        <v>○</v>
      </c>
    </row>
    <row r="15" spans="1:18" ht="94.5" customHeight="1">
      <c r="A15" s="10">
        <f t="shared" si="0"/>
        <v>10</v>
      </c>
      <c r="B15" s="188"/>
      <c r="C15" s="108"/>
      <c r="D15" s="179" t="s">
        <v>562</v>
      </c>
      <c r="E15" s="180"/>
      <c r="F15" s="180"/>
      <c r="G15" s="180"/>
      <c r="H15" s="180"/>
      <c r="I15" s="180"/>
      <c r="J15" s="107" t="s">
        <v>458</v>
      </c>
      <c r="K15" s="11" t="s">
        <v>506</v>
      </c>
      <c r="L15" s="11"/>
      <c r="M15" s="103" t="s">
        <v>463</v>
      </c>
      <c r="N15" s="103" t="s">
        <v>463</v>
      </c>
      <c r="O15" s="11" t="s">
        <v>308</v>
      </c>
      <c r="P15" s="52"/>
      <c r="Q15" s="1" t="str">
        <f t="shared" si="2"/>
        <v>-</v>
      </c>
      <c r="R15" s="1" t="str">
        <f t="shared" si="1"/>
        <v>○</v>
      </c>
    </row>
    <row r="16" spans="1:18" ht="81.75" customHeight="1">
      <c r="A16" s="10">
        <f t="shared" si="0"/>
        <v>11</v>
      </c>
      <c r="B16" s="186" t="s">
        <v>462</v>
      </c>
      <c r="C16" s="108"/>
      <c r="D16" s="179" t="s">
        <v>563</v>
      </c>
      <c r="E16" s="180"/>
      <c r="F16" s="180"/>
      <c r="G16" s="180"/>
      <c r="H16" s="180"/>
      <c r="I16" s="180"/>
      <c r="J16" s="107" t="s">
        <v>458</v>
      </c>
      <c r="K16" s="11" t="s">
        <v>507</v>
      </c>
      <c r="L16" s="11"/>
      <c r="M16" s="103" t="s">
        <v>474</v>
      </c>
      <c r="N16" s="103" t="s">
        <v>474</v>
      </c>
      <c r="O16" s="11" t="s">
        <v>599</v>
      </c>
      <c r="P16" s="52"/>
      <c r="Q16" s="1" t="str">
        <f t="shared" si="2"/>
        <v>○</v>
      </c>
      <c r="R16" s="1" t="str">
        <f t="shared" si="1"/>
        <v>○</v>
      </c>
    </row>
    <row r="17" spans="1:18" ht="106.5" customHeight="1">
      <c r="A17" s="10">
        <f t="shared" si="0"/>
        <v>12</v>
      </c>
      <c r="B17" s="187"/>
      <c r="C17" s="108"/>
      <c r="D17" s="179" t="s">
        <v>564</v>
      </c>
      <c r="E17" s="180"/>
      <c r="F17" s="180"/>
      <c r="G17" s="180"/>
      <c r="H17" s="180"/>
      <c r="I17" s="180"/>
      <c r="J17" s="107" t="s">
        <v>458</v>
      </c>
      <c r="K17" s="11" t="s">
        <v>508</v>
      </c>
      <c r="L17" s="11"/>
      <c r="M17" s="103" t="s">
        <v>475</v>
      </c>
      <c r="N17" s="103" t="s">
        <v>475</v>
      </c>
      <c r="O17" s="11" t="s">
        <v>600</v>
      </c>
      <c r="P17" s="52"/>
      <c r="Q17" s="1" t="str">
        <f t="shared" si="2"/>
        <v>○</v>
      </c>
      <c r="R17" s="1" t="str">
        <f t="shared" si="1"/>
        <v>○</v>
      </c>
    </row>
    <row r="18" spans="1:18" ht="106.5" customHeight="1">
      <c r="A18" s="10">
        <f t="shared" si="0"/>
        <v>13</v>
      </c>
      <c r="B18" s="187"/>
      <c r="C18" s="108"/>
      <c r="D18" s="179" t="s">
        <v>565</v>
      </c>
      <c r="E18" s="180"/>
      <c r="F18" s="180"/>
      <c r="G18" s="180"/>
      <c r="H18" s="180"/>
      <c r="I18" s="180"/>
      <c r="J18" s="107"/>
      <c r="K18" s="11" t="s">
        <v>509</v>
      </c>
      <c r="L18" s="11"/>
      <c r="M18" s="103" t="s">
        <v>464</v>
      </c>
      <c r="N18" s="103" t="s">
        <v>464</v>
      </c>
      <c r="O18" s="11" t="s">
        <v>600</v>
      </c>
      <c r="P18" s="52"/>
      <c r="Q18" s="1" t="str">
        <f t="shared" si="2"/>
        <v>○</v>
      </c>
      <c r="R18" s="1" t="str">
        <f t="shared" si="1"/>
        <v>○</v>
      </c>
    </row>
    <row r="19" spans="1:18" ht="106.5" customHeight="1">
      <c r="A19" s="10">
        <f t="shared" si="0"/>
        <v>14</v>
      </c>
      <c r="B19" s="188"/>
      <c r="C19" s="108"/>
      <c r="D19" s="179" t="s">
        <v>566</v>
      </c>
      <c r="E19" s="180"/>
      <c r="F19" s="180"/>
      <c r="G19" s="180"/>
      <c r="H19" s="180"/>
      <c r="I19" s="180"/>
      <c r="J19" s="107"/>
      <c r="K19" s="11" t="s">
        <v>510</v>
      </c>
      <c r="L19" s="11"/>
      <c r="M19" s="103" t="s">
        <v>464</v>
      </c>
      <c r="N19" s="103" t="s">
        <v>464</v>
      </c>
      <c r="O19" s="11" t="s">
        <v>599</v>
      </c>
      <c r="P19" s="52"/>
      <c r="Q19" s="1" t="str">
        <f t="shared" si="2"/>
        <v>○</v>
      </c>
      <c r="R19" s="1" t="str">
        <f t="shared" si="1"/>
        <v>○</v>
      </c>
    </row>
    <row r="20" spans="1:18" ht="94.5">
      <c r="A20" s="10">
        <f t="shared" si="0"/>
        <v>15</v>
      </c>
      <c r="B20" s="186" t="s">
        <v>486</v>
      </c>
      <c r="C20" s="108"/>
      <c r="D20" s="179" t="s">
        <v>567</v>
      </c>
      <c r="E20" s="180"/>
      <c r="F20" s="180"/>
      <c r="G20" s="180"/>
      <c r="H20" s="180"/>
      <c r="I20" s="180"/>
      <c r="J20" s="107"/>
      <c r="K20" s="11" t="s">
        <v>477</v>
      </c>
      <c r="L20" s="11"/>
      <c r="M20" s="103" t="s">
        <v>476</v>
      </c>
      <c r="N20" s="103" t="s">
        <v>476</v>
      </c>
      <c r="O20" s="11" t="s">
        <v>308</v>
      </c>
      <c r="P20" s="52"/>
      <c r="Q20" s="1" t="str">
        <f t="shared" si="2"/>
        <v>-</v>
      </c>
      <c r="R20" s="1" t="str">
        <f t="shared" si="1"/>
        <v>○</v>
      </c>
    </row>
    <row r="21" spans="1:18" ht="106.5" customHeight="1">
      <c r="A21" s="10">
        <f>ROW()-5</f>
        <v>16</v>
      </c>
      <c r="B21" s="187"/>
      <c r="C21" s="108"/>
      <c r="D21" s="179" t="s">
        <v>568</v>
      </c>
      <c r="E21" s="180"/>
      <c r="F21" s="180"/>
      <c r="G21" s="180"/>
      <c r="H21" s="180"/>
      <c r="I21" s="180"/>
      <c r="J21" s="107"/>
      <c r="K21" s="11" t="s">
        <v>488</v>
      </c>
      <c r="L21" s="11"/>
      <c r="M21" s="103" t="s">
        <v>478</v>
      </c>
      <c r="N21" s="103" t="s">
        <v>478</v>
      </c>
      <c r="O21" s="11" t="s">
        <v>308</v>
      </c>
      <c r="P21" s="52"/>
      <c r="Q21" s="1" t="str">
        <f t="shared" si="2"/>
        <v>-</v>
      </c>
      <c r="R21" s="1" t="str">
        <f t="shared" si="1"/>
        <v>○</v>
      </c>
    </row>
    <row r="22" spans="1:18" ht="106.5" customHeight="1">
      <c r="A22" s="10">
        <f t="shared" si="0"/>
        <v>17</v>
      </c>
      <c r="B22" s="187"/>
      <c r="C22" s="108"/>
      <c r="D22" s="179" t="s">
        <v>569</v>
      </c>
      <c r="E22" s="180"/>
      <c r="F22" s="180"/>
      <c r="G22" s="180"/>
      <c r="H22" s="180"/>
      <c r="I22" s="180"/>
      <c r="J22" s="107"/>
      <c r="K22" s="11" t="s">
        <v>487</v>
      </c>
      <c r="L22" s="11"/>
      <c r="M22" s="103" t="s">
        <v>479</v>
      </c>
      <c r="N22" s="103" t="s">
        <v>479</v>
      </c>
      <c r="O22" s="11" t="s">
        <v>308</v>
      </c>
      <c r="P22" s="52"/>
      <c r="Q22" s="1" t="str">
        <f t="shared" si="2"/>
        <v>-</v>
      </c>
      <c r="R22" s="1" t="str">
        <f t="shared" si="1"/>
        <v>○</v>
      </c>
    </row>
    <row r="23" spans="1:18" ht="94.5">
      <c r="A23" s="10">
        <f t="shared" si="0"/>
        <v>18</v>
      </c>
      <c r="B23" s="187"/>
      <c r="C23" s="108"/>
      <c r="D23" s="179" t="s">
        <v>570</v>
      </c>
      <c r="E23" s="180"/>
      <c r="F23" s="180"/>
      <c r="G23" s="180"/>
      <c r="H23" s="180"/>
      <c r="I23" s="180"/>
      <c r="J23" s="107"/>
      <c r="K23" s="11" t="s">
        <v>481</v>
      </c>
      <c r="L23" s="11"/>
      <c r="M23" s="103" t="s">
        <v>476</v>
      </c>
      <c r="N23" s="103" t="s">
        <v>476</v>
      </c>
      <c r="O23" s="11" t="s">
        <v>308</v>
      </c>
      <c r="P23" s="52"/>
      <c r="Q23" s="1" t="str">
        <f t="shared" si="2"/>
        <v>-</v>
      </c>
      <c r="R23" s="1" t="str">
        <f t="shared" si="1"/>
        <v>○</v>
      </c>
    </row>
    <row r="24" spans="1:18" ht="106.5" customHeight="1">
      <c r="A24" s="10">
        <f>ROW()-5</f>
        <v>19</v>
      </c>
      <c r="B24" s="187"/>
      <c r="C24" s="108"/>
      <c r="D24" s="179" t="s">
        <v>571</v>
      </c>
      <c r="E24" s="180"/>
      <c r="F24" s="180"/>
      <c r="G24" s="180"/>
      <c r="H24" s="180"/>
      <c r="I24" s="180"/>
      <c r="J24" s="107"/>
      <c r="K24" s="11" t="s">
        <v>489</v>
      </c>
      <c r="L24" s="11"/>
      <c r="M24" s="103" t="s">
        <v>480</v>
      </c>
      <c r="N24" s="103" t="s">
        <v>480</v>
      </c>
      <c r="O24" s="11" t="s">
        <v>308</v>
      </c>
      <c r="P24" s="52"/>
      <c r="Q24" s="1" t="str">
        <f t="shared" si="2"/>
        <v>-</v>
      </c>
      <c r="R24" s="1" t="str">
        <f t="shared" si="1"/>
        <v>○</v>
      </c>
    </row>
    <row r="25" spans="1:18" ht="106.5" customHeight="1">
      <c r="A25" s="10">
        <f t="shared" si="0"/>
        <v>20</v>
      </c>
      <c r="B25" s="187"/>
      <c r="C25" s="108"/>
      <c r="D25" s="179" t="s">
        <v>572</v>
      </c>
      <c r="E25" s="180"/>
      <c r="F25" s="180"/>
      <c r="G25" s="180"/>
      <c r="H25" s="180"/>
      <c r="I25" s="180"/>
      <c r="J25" s="107"/>
      <c r="K25" s="11" t="s">
        <v>490</v>
      </c>
      <c r="L25" s="11"/>
      <c r="M25" s="103" t="s">
        <v>479</v>
      </c>
      <c r="N25" s="103" t="s">
        <v>479</v>
      </c>
      <c r="O25" s="11" t="s">
        <v>308</v>
      </c>
      <c r="P25" s="52"/>
      <c r="Q25" s="1" t="str">
        <f t="shared" si="2"/>
        <v>-</v>
      </c>
      <c r="R25" s="1" t="str">
        <f t="shared" si="1"/>
        <v>○</v>
      </c>
    </row>
    <row r="26" spans="1:18" ht="94.5">
      <c r="A26" s="10">
        <f t="shared" si="0"/>
        <v>21</v>
      </c>
      <c r="B26" s="187"/>
      <c r="C26" s="108"/>
      <c r="D26" s="179" t="s">
        <v>573</v>
      </c>
      <c r="E26" s="180"/>
      <c r="F26" s="180"/>
      <c r="G26" s="180"/>
      <c r="H26" s="180"/>
      <c r="I26" s="180"/>
      <c r="J26" s="107"/>
      <c r="K26" s="11" t="s">
        <v>483</v>
      </c>
      <c r="L26" s="11"/>
      <c r="M26" s="103" t="s">
        <v>476</v>
      </c>
      <c r="N26" s="103" t="s">
        <v>476</v>
      </c>
      <c r="O26" s="11" t="s">
        <v>308</v>
      </c>
      <c r="P26" s="52"/>
      <c r="Q26" s="1" t="str">
        <f t="shared" si="2"/>
        <v>-</v>
      </c>
      <c r="R26" s="1" t="str">
        <f t="shared" si="1"/>
        <v>○</v>
      </c>
    </row>
    <row r="27" spans="1:18" ht="106.5" customHeight="1">
      <c r="A27" s="10">
        <f>ROW()-5</f>
        <v>22</v>
      </c>
      <c r="B27" s="187"/>
      <c r="C27" s="108"/>
      <c r="D27" s="179" t="s">
        <v>574</v>
      </c>
      <c r="E27" s="180"/>
      <c r="F27" s="180"/>
      <c r="G27" s="180"/>
      <c r="H27" s="180"/>
      <c r="I27" s="180"/>
      <c r="J27" s="107"/>
      <c r="K27" s="11" t="s">
        <v>491</v>
      </c>
      <c r="L27" s="11"/>
      <c r="M27" s="103" t="s">
        <v>482</v>
      </c>
      <c r="N27" s="103" t="s">
        <v>482</v>
      </c>
      <c r="O27" s="11" t="s">
        <v>308</v>
      </c>
      <c r="P27" s="52"/>
      <c r="Q27" s="1" t="str">
        <f t="shared" si="2"/>
        <v>-</v>
      </c>
      <c r="R27" s="1" t="str">
        <f t="shared" si="1"/>
        <v>○</v>
      </c>
    </row>
    <row r="28" spans="1:18" ht="106.5" customHeight="1">
      <c r="A28" s="10">
        <f t="shared" si="0"/>
        <v>23</v>
      </c>
      <c r="B28" s="187"/>
      <c r="C28" s="108"/>
      <c r="D28" s="179" t="s">
        <v>575</v>
      </c>
      <c r="E28" s="180"/>
      <c r="F28" s="180"/>
      <c r="G28" s="180"/>
      <c r="H28" s="180"/>
      <c r="I28" s="180"/>
      <c r="J28" s="107"/>
      <c r="K28" s="11" t="s">
        <v>492</v>
      </c>
      <c r="L28" s="11"/>
      <c r="M28" s="103" t="s">
        <v>479</v>
      </c>
      <c r="N28" s="103" t="s">
        <v>479</v>
      </c>
      <c r="O28" s="11" t="s">
        <v>308</v>
      </c>
      <c r="P28" s="52"/>
      <c r="Q28" s="1" t="str">
        <f t="shared" si="2"/>
        <v>-</v>
      </c>
      <c r="R28" s="1" t="str">
        <f t="shared" si="1"/>
        <v>○</v>
      </c>
    </row>
    <row r="29" spans="1:18" ht="94.5">
      <c r="A29" s="10">
        <f t="shared" si="0"/>
        <v>24</v>
      </c>
      <c r="B29" s="187"/>
      <c r="C29" s="108"/>
      <c r="D29" s="179" t="s">
        <v>576</v>
      </c>
      <c r="E29" s="180"/>
      <c r="F29" s="180"/>
      <c r="G29" s="180"/>
      <c r="H29" s="180"/>
      <c r="I29" s="180"/>
      <c r="J29" s="107"/>
      <c r="K29" s="11" t="s">
        <v>484</v>
      </c>
      <c r="L29" s="11"/>
      <c r="M29" s="103" t="s">
        <v>476</v>
      </c>
      <c r="N29" s="103" t="s">
        <v>476</v>
      </c>
      <c r="O29" s="11" t="s">
        <v>308</v>
      </c>
      <c r="P29" s="52"/>
      <c r="Q29" s="1" t="str">
        <f t="shared" si="2"/>
        <v>-</v>
      </c>
      <c r="R29" s="1" t="str">
        <f t="shared" si="1"/>
        <v>○</v>
      </c>
    </row>
    <row r="30" spans="1:18" ht="106.5" customHeight="1">
      <c r="A30" s="10">
        <f>ROW()-5</f>
        <v>25</v>
      </c>
      <c r="B30" s="187"/>
      <c r="C30" s="108"/>
      <c r="D30" s="179" t="s">
        <v>577</v>
      </c>
      <c r="E30" s="180"/>
      <c r="F30" s="180"/>
      <c r="G30" s="180"/>
      <c r="H30" s="180"/>
      <c r="I30" s="180"/>
      <c r="J30" s="107"/>
      <c r="K30" s="11" t="s">
        <v>493</v>
      </c>
      <c r="L30" s="11"/>
      <c r="M30" s="103" t="s">
        <v>485</v>
      </c>
      <c r="N30" s="103" t="s">
        <v>485</v>
      </c>
      <c r="O30" s="11" t="s">
        <v>308</v>
      </c>
      <c r="P30" s="52"/>
      <c r="Q30" s="1" t="str">
        <f t="shared" si="2"/>
        <v>-</v>
      </c>
      <c r="R30" s="1" t="str">
        <f t="shared" si="1"/>
        <v>○</v>
      </c>
    </row>
    <row r="31" spans="1:18" ht="106.5" customHeight="1">
      <c r="A31" s="10">
        <f t="shared" si="0"/>
        <v>26</v>
      </c>
      <c r="B31" s="187"/>
      <c r="C31" s="108"/>
      <c r="D31" s="179" t="s">
        <v>578</v>
      </c>
      <c r="E31" s="180"/>
      <c r="F31" s="180"/>
      <c r="G31" s="180"/>
      <c r="H31" s="180"/>
      <c r="I31" s="180"/>
      <c r="J31" s="107"/>
      <c r="K31" s="11" t="s">
        <v>494</v>
      </c>
      <c r="L31" s="11"/>
      <c r="M31" s="103" t="s">
        <v>461</v>
      </c>
      <c r="N31" s="103" t="s">
        <v>237</v>
      </c>
      <c r="O31" s="11" t="s">
        <v>308</v>
      </c>
      <c r="P31" s="52"/>
      <c r="Q31" s="1" t="str">
        <f t="shared" si="2"/>
        <v>-</v>
      </c>
      <c r="R31" s="1" t="str">
        <f t="shared" si="1"/>
        <v>○</v>
      </c>
    </row>
    <row r="32" spans="1:18" ht="108">
      <c r="A32" s="10">
        <f t="shared" si="0"/>
        <v>27</v>
      </c>
      <c r="B32" s="187"/>
      <c r="C32" s="108"/>
      <c r="D32" s="179" t="s">
        <v>579</v>
      </c>
      <c r="E32" s="180"/>
      <c r="F32" s="180"/>
      <c r="G32" s="180"/>
      <c r="H32" s="180"/>
      <c r="I32" s="180"/>
      <c r="J32" s="107"/>
      <c r="K32" s="11" t="s">
        <v>495</v>
      </c>
      <c r="L32" s="11"/>
      <c r="M32" s="103" t="s">
        <v>476</v>
      </c>
      <c r="N32" s="103" t="s">
        <v>476</v>
      </c>
      <c r="O32" s="11" t="s">
        <v>308</v>
      </c>
      <c r="P32" s="52"/>
      <c r="Q32" s="1" t="str">
        <f t="shared" si="2"/>
        <v>-</v>
      </c>
      <c r="R32" s="1" t="str">
        <f t="shared" si="1"/>
        <v>○</v>
      </c>
    </row>
    <row r="33" spans="1:18" ht="106.5" customHeight="1">
      <c r="A33" s="10">
        <f>ROW()-5</f>
        <v>28</v>
      </c>
      <c r="B33" s="187"/>
      <c r="C33" s="108"/>
      <c r="D33" s="179" t="s">
        <v>580</v>
      </c>
      <c r="E33" s="180"/>
      <c r="F33" s="180"/>
      <c r="G33" s="180"/>
      <c r="H33" s="180"/>
      <c r="I33" s="180"/>
      <c r="J33" s="107"/>
      <c r="K33" s="11" t="s">
        <v>496</v>
      </c>
      <c r="L33" s="11"/>
      <c r="M33" s="103" t="s">
        <v>480</v>
      </c>
      <c r="N33" s="103" t="s">
        <v>480</v>
      </c>
      <c r="O33" s="11" t="s">
        <v>308</v>
      </c>
      <c r="P33" s="52"/>
      <c r="Q33" s="1" t="str">
        <f t="shared" si="2"/>
        <v>-</v>
      </c>
      <c r="R33" s="1" t="str">
        <f t="shared" si="1"/>
        <v>○</v>
      </c>
    </row>
    <row r="34" spans="1:18" ht="106.5" customHeight="1">
      <c r="A34" s="10">
        <f t="shared" si="0"/>
        <v>29</v>
      </c>
      <c r="B34" s="188"/>
      <c r="C34" s="108"/>
      <c r="D34" s="179" t="s">
        <v>581</v>
      </c>
      <c r="E34" s="180"/>
      <c r="F34" s="180"/>
      <c r="G34" s="180"/>
      <c r="H34" s="180"/>
      <c r="I34" s="180"/>
      <c r="J34" s="107"/>
      <c r="K34" s="11" t="s">
        <v>497</v>
      </c>
      <c r="L34" s="11"/>
      <c r="M34" s="103" t="s">
        <v>498</v>
      </c>
      <c r="N34" s="103" t="s">
        <v>498</v>
      </c>
      <c r="O34" s="11" t="s">
        <v>308</v>
      </c>
      <c r="P34" s="52"/>
      <c r="Q34" s="1" t="str">
        <f t="shared" si="2"/>
        <v>-</v>
      </c>
      <c r="R34" s="1" t="str">
        <f t="shared" si="1"/>
        <v>○</v>
      </c>
    </row>
    <row r="35" spans="1:18">
      <c r="A35" s="10">
        <f t="shared" ref="A35" si="3">ROW()-5</f>
        <v>30</v>
      </c>
      <c r="B35" s="118"/>
      <c r="C35" s="106" t="s">
        <v>466</v>
      </c>
      <c r="D35" s="98"/>
      <c r="E35" s="99"/>
      <c r="F35" s="104"/>
      <c r="G35" s="104"/>
      <c r="H35" s="104"/>
      <c r="I35" s="100"/>
      <c r="J35" s="11" t="s">
        <v>459</v>
      </c>
      <c r="K35" s="101" t="s">
        <v>459</v>
      </c>
      <c r="L35" s="102" t="s">
        <v>308</v>
      </c>
      <c r="M35" s="103" t="s">
        <v>404</v>
      </c>
      <c r="N35" s="124" t="s">
        <v>540</v>
      </c>
      <c r="O35" s="52" t="s">
        <v>457</v>
      </c>
      <c r="P35" s="52"/>
      <c r="Q35" s="1" t="str">
        <f t="shared" si="2"/>
        <v>○</v>
      </c>
      <c r="R35" s="1" t="str">
        <f t="shared" si="1"/>
        <v>○</v>
      </c>
    </row>
    <row r="36" spans="1:18">
      <c r="B36" s="109"/>
      <c r="C36" s="110"/>
      <c r="I36" s="112"/>
      <c r="J36" s="113"/>
      <c r="K36" s="14"/>
      <c r="L36" s="14"/>
      <c r="M36" s="14"/>
    </row>
    <row r="37" spans="1:18">
      <c r="I37" s="112"/>
      <c r="J37" s="113"/>
      <c r="K37" s="14"/>
      <c r="L37" s="14"/>
      <c r="M37" s="14"/>
    </row>
  </sheetData>
  <autoFilter ref="A5:R35">
    <filterColumn colId="2" showButton="0"/>
    <filterColumn colId="3" showButton="0"/>
    <filterColumn colId="4" showButton="0"/>
    <filterColumn colId="5" showButton="0"/>
    <filterColumn colId="6" showButton="0"/>
    <filterColumn colId="7" showButton="0"/>
  </autoFilter>
  <mergeCells count="33">
    <mergeCell ref="D34:I34"/>
    <mergeCell ref="C6:I6"/>
    <mergeCell ref="B20:B34"/>
    <mergeCell ref="D15:I15"/>
    <mergeCell ref="B7:B15"/>
    <mergeCell ref="D28:I28"/>
    <mergeCell ref="D29:I29"/>
    <mergeCell ref="D30:I30"/>
    <mergeCell ref="D31:I31"/>
    <mergeCell ref="D32:I32"/>
    <mergeCell ref="D33:I33"/>
    <mergeCell ref="D21:I21"/>
    <mergeCell ref="B16:B19"/>
    <mergeCell ref="D20:I20"/>
    <mergeCell ref="D22:I22"/>
    <mergeCell ref="D23:I23"/>
    <mergeCell ref="D24:I24"/>
    <mergeCell ref="D19:I19"/>
    <mergeCell ref="D25:I25"/>
    <mergeCell ref="D26:I26"/>
    <mergeCell ref="D27:I27"/>
    <mergeCell ref="D16:I16"/>
    <mergeCell ref="D17:I17"/>
    <mergeCell ref="D18:I18"/>
    <mergeCell ref="C5:I5"/>
    <mergeCell ref="D9:I9"/>
    <mergeCell ref="D7:I7"/>
    <mergeCell ref="D8:I8"/>
    <mergeCell ref="D14:I14"/>
    <mergeCell ref="D10:I10"/>
    <mergeCell ref="D11:I11"/>
    <mergeCell ref="D12:I12"/>
    <mergeCell ref="D13:I13"/>
  </mergeCells>
  <phoneticPr fontId="1"/>
  <dataValidations disablePrompts="1" count="2">
    <dataValidation type="list" allowBlank="1" showInputMessage="1" showErrorMessage="1" sqref="C4">
      <formula1>"プロパティ,コンフィグ,バッチ/シェル,リスト,XML"</formula1>
    </dataValidation>
    <dataValidation type="list" allowBlank="1" showInputMessage="1" showErrorMessage="1" sqref="WVO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formula1>"システムパターン固定,インフラ処理方式固定,アプリ処理方式固定,環境依存,チューニング,-"</formula1>
    </dataValidation>
  </dataValidations>
  <pageMargins left="0.39370078740157483" right="0.39370078740157483" top="0.39370078740157483" bottom="0.39370078740157483" header="0.19685039370078741" footer="0.19685039370078741"/>
  <pageSetup paperSize="9" scale="10"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2"/>
  <sheetViews>
    <sheetView showGridLines="0" zoomScale="85" zoomScaleNormal="85" workbookViewId="0">
      <pane ySplit="6" topLeftCell="A7" activePane="bottomLeft" state="frozen"/>
      <selection pane="bottomLeft"/>
    </sheetView>
  </sheetViews>
  <sheetFormatPr defaultRowHeight="13.5"/>
  <cols>
    <col min="1" max="1" width="5.625" style="4" customWidth="1"/>
    <col min="2" max="2" width="13.75" style="1" customWidth="1"/>
    <col min="3" max="3" width="48.5" style="1" bestFit="1" customWidth="1"/>
    <col min="4" max="4" width="56.625" style="1" customWidth="1"/>
    <col min="5" max="5" width="20.625" style="1" customWidth="1"/>
    <col min="6" max="6" width="15.625" style="1" customWidth="1"/>
    <col min="7" max="7" width="17.25" style="7" bestFit="1" customWidth="1"/>
    <col min="8" max="9" width="15.75" style="1" customWidth="1"/>
    <col min="10" max="11" width="9" style="1" customWidth="1"/>
    <col min="12" max="16384" width="9" style="1"/>
  </cols>
  <sheetData>
    <row r="1" spans="1:11" s="2" customFormat="1">
      <c r="B1" s="2" t="s">
        <v>14</v>
      </c>
      <c r="C1" s="1" t="s">
        <v>524</v>
      </c>
      <c r="G1" s="6"/>
    </row>
    <row r="2" spans="1:11" s="2" customFormat="1">
      <c r="B2" s="2" t="s">
        <v>62</v>
      </c>
      <c r="C2" s="78" t="s">
        <v>693</v>
      </c>
      <c r="G2" s="6"/>
    </row>
    <row r="3" spans="1:11" s="2" customFormat="1">
      <c r="C3" s="2" t="s">
        <v>682</v>
      </c>
      <c r="G3" s="6"/>
    </row>
    <row r="4" spans="1:11" s="2" customFormat="1">
      <c r="B4" s="2" t="s">
        <v>12</v>
      </c>
      <c r="C4" s="2" t="s">
        <v>299</v>
      </c>
      <c r="G4" s="6"/>
    </row>
    <row r="5" spans="1:11" s="2" customFormat="1">
      <c r="B5" s="2" t="s">
        <v>17</v>
      </c>
      <c r="C5" s="2" t="s">
        <v>11</v>
      </c>
      <c r="G5" s="6"/>
    </row>
    <row r="6" spans="1:11">
      <c r="A6" s="22" t="s">
        <v>7</v>
      </c>
      <c r="B6" s="22" t="s">
        <v>19</v>
      </c>
      <c r="C6" s="23" t="s">
        <v>8</v>
      </c>
      <c r="D6" s="22" t="s">
        <v>5</v>
      </c>
      <c r="E6" s="23" t="s">
        <v>6</v>
      </c>
      <c r="F6" s="23" t="s">
        <v>1</v>
      </c>
      <c r="G6" s="8" t="s">
        <v>20</v>
      </c>
      <c r="H6" s="23" t="s">
        <v>4</v>
      </c>
      <c r="I6" s="22" t="s">
        <v>15</v>
      </c>
      <c r="J6" s="1" t="s">
        <v>10</v>
      </c>
      <c r="K6" s="1" t="s">
        <v>553</v>
      </c>
    </row>
    <row r="7" spans="1:11" ht="121.5">
      <c r="A7" s="25">
        <f>ROW()-5</f>
        <v>2</v>
      </c>
      <c r="B7" s="189"/>
      <c r="C7" s="20" t="s">
        <v>286</v>
      </c>
      <c r="D7" s="20" t="s">
        <v>287</v>
      </c>
      <c r="E7" s="20" t="s">
        <v>288</v>
      </c>
      <c r="F7" s="26" t="s">
        <v>289</v>
      </c>
      <c r="G7" s="47" t="s">
        <v>554</v>
      </c>
      <c r="H7" s="13" t="s">
        <v>3</v>
      </c>
      <c r="I7" s="20"/>
      <c r="J7" s="1" t="str">
        <f>IF(H7="-","-","○")</f>
        <v>-</v>
      </c>
      <c r="K7" s="1" t="str">
        <f>IF(G7="未定義","-","○")</f>
        <v>-</v>
      </c>
    </row>
    <row r="8" spans="1:11" ht="175.5">
      <c r="A8" s="25">
        <f t="shared" ref="A8:A12" si="0">ROW()-5</f>
        <v>3</v>
      </c>
      <c r="B8" s="189"/>
      <c r="C8" s="20" t="s">
        <v>618</v>
      </c>
      <c r="D8" s="20" t="s">
        <v>602</v>
      </c>
      <c r="E8" s="20" t="s">
        <v>290</v>
      </c>
      <c r="F8" s="27" t="s">
        <v>291</v>
      </c>
      <c r="G8" s="47" t="s">
        <v>554</v>
      </c>
      <c r="H8" s="13" t="s">
        <v>521</v>
      </c>
      <c r="I8" s="20"/>
      <c r="J8" s="1" t="str">
        <f t="shared" ref="J8:J11" si="1">IF(H8="-","-","○")</f>
        <v>○</v>
      </c>
      <c r="K8" s="1" t="str">
        <f t="shared" ref="K8:K11" si="2">IF(G8="未定義","-","○")</f>
        <v>-</v>
      </c>
    </row>
    <row r="9" spans="1:11" ht="202.5">
      <c r="A9" s="25">
        <f t="shared" si="0"/>
        <v>4</v>
      </c>
      <c r="B9" s="189"/>
      <c r="C9" s="20" t="s">
        <v>292</v>
      </c>
      <c r="D9" s="20" t="s">
        <v>601</v>
      </c>
      <c r="E9" s="55" t="s">
        <v>290</v>
      </c>
      <c r="F9" s="27" t="s">
        <v>291</v>
      </c>
      <c r="G9" s="47" t="s">
        <v>554</v>
      </c>
      <c r="H9" s="13" t="s">
        <v>521</v>
      </c>
      <c r="I9" s="20"/>
      <c r="J9" s="1" t="str">
        <f t="shared" si="1"/>
        <v>○</v>
      </c>
      <c r="K9" s="1" t="str">
        <f t="shared" si="2"/>
        <v>-</v>
      </c>
    </row>
    <row r="10" spans="1:11" ht="162">
      <c r="A10" s="25">
        <f t="shared" si="0"/>
        <v>5</v>
      </c>
      <c r="B10" s="189"/>
      <c r="C10" s="20" t="s">
        <v>293</v>
      </c>
      <c r="D10" s="20" t="s">
        <v>294</v>
      </c>
      <c r="E10" s="55" t="s">
        <v>290</v>
      </c>
      <c r="F10" s="27" t="s">
        <v>291</v>
      </c>
      <c r="G10" s="47" t="s">
        <v>554</v>
      </c>
      <c r="H10" s="132" t="s">
        <v>3</v>
      </c>
      <c r="I10" s="20"/>
      <c r="J10" s="1" t="str">
        <f t="shared" si="1"/>
        <v>-</v>
      </c>
      <c r="K10" s="1" t="str">
        <f t="shared" si="2"/>
        <v>-</v>
      </c>
    </row>
    <row r="11" spans="1:11" ht="175.5">
      <c r="A11" s="25">
        <f t="shared" si="0"/>
        <v>6</v>
      </c>
      <c r="B11" s="189"/>
      <c r="C11" s="20" t="s">
        <v>295</v>
      </c>
      <c r="D11" s="20" t="s">
        <v>298</v>
      </c>
      <c r="E11" s="55" t="s">
        <v>296</v>
      </c>
      <c r="F11" s="28" t="s">
        <v>297</v>
      </c>
      <c r="G11" s="47" t="s">
        <v>554</v>
      </c>
      <c r="H11" s="11" t="s">
        <v>76</v>
      </c>
      <c r="I11" s="20"/>
      <c r="J11" s="1" t="str">
        <f t="shared" si="1"/>
        <v>-</v>
      </c>
      <c r="K11" s="1" t="str">
        <f t="shared" si="2"/>
        <v>-</v>
      </c>
    </row>
    <row r="12" spans="1:11">
      <c r="A12" s="25">
        <f t="shared" si="0"/>
        <v>7</v>
      </c>
      <c r="B12" s="189"/>
      <c r="C12" s="20"/>
      <c r="D12" s="20"/>
      <c r="E12" s="20"/>
      <c r="F12" s="27"/>
      <c r="G12" s="47"/>
      <c r="H12" s="29"/>
      <c r="I12" s="20"/>
    </row>
  </sheetData>
  <autoFilter ref="A6:K12"/>
  <mergeCells count="1">
    <mergeCell ref="B7:B12"/>
  </mergeCells>
  <phoneticPr fontId="1"/>
  <pageMargins left="0.39370078740157483" right="0.39370078740157483" top="0.39370078740157483" bottom="0.39370078740157483" header="0.19685039370078741" footer="0.19685039370078741"/>
  <pageSetup paperSize="9" scale="1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11"/>
  <sheetViews>
    <sheetView showGridLines="0" zoomScale="85" zoomScaleNormal="85" workbookViewId="0">
      <pane ySplit="5" topLeftCell="A6" activePane="bottomLeft" state="frozen"/>
      <selection pane="bottomLeft"/>
    </sheetView>
  </sheetViews>
  <sheetFormatPr defaultRowHeight="13.5"/>
  <cols>
    <col min="1" max="1" width="5.625" style="4" customWidth="1"/>
    <col min="2" max="2" width="13.75" style="1" customWidth="1"/>
    <col min="3" max="3" width="48.5" style="1" bestFit="1" customWidth="1"/>
    <col min="4" max="4" width="56.625" style="1" customWidth="1"/>
    <col min="5" max="5" width="20.625" style="1" customWidth="1"/>
    <col min="6" max="6" width="15.625" style="1" customWidth="1"/>
    <col min="7" max="7" width="17.25" style="7" bestFit="1" customWidth="1"/>
    <col min="8" max="9" width="15.75" style="1" customWidth="1"/>
    <col min="10" max="10" width="9.75" style="1" customWidth="1"/>
    <col min="11" max="11" width="9.625" style="1" customWidth="1"/>
    <col min="12" max="16384" width="9" style="1"/>
  </cols>
  <sheetData>
    <row r="1" spans="1:11" s="2" customFormat="1">
      <c r="B1" s="2" t="s">
        <v>14</v>
      </c>
      <c r="C1" s="1" t="s">
        <v>525</v>
      </c>
      <c r="G1" s="6"/>
    </row>
    <row r="2" spans="1:11" s="2" customFormat="1">
      <c r="B2" s="2" t="s">
        <v>62</v>
      </c>
      <c r="C2" s="2" t="s">
        <v>532</v>
      </c>
      <c r="G2" s="6"/>
    </row>
    <row r="3" spans="1:11" s="2" customFormat="1">
      <c r="B3" s="2" t="s">
        <v>12</v>
      </c>
      <c r="C3" s="2" t="s">
        <v>63</v>
      </c>
      <c r="G3" s="6"/>
    </row>
    <row r="4" spans="1:11" s="2" customFormat="1">
      <c r="B4" s="2" t="s">
        <v>17</v>
      </c>
      <c r="C4" s="2" t="s">
        <v>11</v>
      </c>
      <c r="G4" s="6"/>
    </row>
    <row r="5" spans="1:11">
      <c r="A5" s="22" t="s">
        <v>7</v>
      </c>
      <c r="B5" s="22" t="s">
        <v>19</v>
      </c>
      <c r="C5" s="23" t="s">
        <v>8</v>
      </c>
      <c r="D5" s="22" t="s">
        <v>5</v>
      </c>
      <c r="E5" s="23" t="s">
        <v>6</v>
      </c>
      <c r="F5" s="23" t="s">
        <v>1</v>
      </c>
      <c r="G5" s="8" t="s">
        <v>20</v>
      </c>
      <c r="H5" s="23" t="s">
        <v>4</v>
      </c>
      <c r="I5" s="22" t="s">
        <v>15</v>
      </c>
      <c r="J5" s="1" t="s">
        <v>10</v>
      </c>
      <c r="K5" s="1" t="s">
        <v>553</v>
      </c>
    </row>
    <row r="6" spans="1:11" ht="54">
      <c r="A6" s="25">
        <f>ROW()-5</f>
        <v>1</v>
      </c>
      <c r="B6" s="189"/>
      <c r="C6" s="20" t="s">
        <v>64</v>
      </c>
      <c r="D6" s="20" t="s">
        <v>67</v>
      </c>
      <c r="E6" s="20" t="s">
        <v>72</v>
      </c>
      <c r="F6" s="26" t="s">
        <v>2</v>
      </c>
      <c r="G6" s="47" t="s">
        <v>554</v>
      </c>
      <c r="H6" s="18" t="s">
        <v>582</v>
      </c>
      <c r="I6" s="20"/>
      <c r="J6" s="1" t="str">
        <f>IF(H6="-","-","○")</f>
        <v>○</v>
      </c>
      <c r="K6" s="1" t="str">
        <f>IF(G6="未定義","-","○")</f>
        <v>-</v>
      </c>
    </row>
    <row r="7" spans="1:11" ht="81">
      <c r="A7" s="25">
        <f t="shared" ref="A7:A11" si="0">ROW()-5</f>
        <v>2</v>
      </c>
      <c r="B7" s="189"/>
      <c r="C7" s="20" t="s">
        <v>65</v>
      </c>
      <c r="D7" s="20" t="s">
        <v>68</v>
      </c>
      <c r="E7" s="20" t="s">
        <v>72</v>
      </c>
      <c r="F7" s="27" t="s">
        <v>2</v>
      </c>
      <c r="G7" s="47" t="s">
        <v>554</v>
      </c>
      <c r="H7" s="13" t="s">
        <v>75</v>
      </c>
      <c r="I7" s="20"/>
      <c r="J7" s="1" t="str">
        <f t="shared" ref="J7:J11" si="1">IF(H7="-","-","○")</f>
        <v>○</v>
      </c>
      <c r="K7" s="1" t="str">
        <f t="shared" ref="K7:K11" si="2">IF(G7="未定義","-","○")</f>
        <v>-</v>
      </c>
    </row>
    <row r="8" spans="1:11" ht="135">
      <c r="A8" s="25">
        <f t="shared" si="0"/>
        <v>3</v>
      </c>
      <c r="B8" s="189"/>
      <c r="C8" s="20" t="s">
        <v>66</v>
      </c>
      <c r="D8" s="20" t="s">
        <v>69</v>
      </c>
      <c r="E8" s="55" t="s">
        <v>73</v>
      </c>
      <c r="F8" s="27" t="s">
        <v>0</v>
      </c>
      <c r="G8" s="47" t="s">
        <v>554</v>
      </c>
      <c r="H8" s="13" t="s">
        <v>583</v>
      </c>
      <c r="I8" s="20"/>
      <c r="J8" s="1" t="str">
        <f t="shared" si="1"/>
        <v>○</v>
      </c>
      <c r="K8" s="1" t="str">
        <f t="shared" si="2"/>
        <v>-</v>
      </c>
    </row>
    <row r="9" spans="1:11" ht="148.5">
      <c r="A9" s="25">
        <f t="shared" si="0"/>
        <v>4</v>
      </c>
      <c r="B9" s="189"/>
      <c r="C9" s="20" t="s">
        <v>584</v>
      </c>
      <c r="D9" s="20" t="s">
        <v>70</v>
      </c>
      <c r="E9" s="55" t="s">
        <v>73</v>
      </c>
      <c r="F9" s="27" t="s">
        <v>0</v>
      </c>
      <c r="G9" s="47" t="s">
        <v>554</v>
      </c>
      <c r="H9" s="13" t="s">
        <v>585</v>
      </c>
      <c r="I9" s="20"/>
      <c r="J9" s="1" t="str">
        <f t="shared" si="1"/>
        <v>○</v>
      </c>
      <c r="K9" s="1" t="str">
        <f t="shared" si="2"/>
        <v>-</v>
      </c>
    </row>
    <row r="10" spans="1:11" ht="189">
      <c r="A10" s="25">
        <f t="shared" si="0"/>
        <v>5</v>
      </c>
      <c r="B10" s="189"/>
      <c r="C10" s="20" t="s">
        <v>586</v>
      </c>
      <c r="D10" s="20" t="s">
        <v>71</v>
      </c>
      <c r="E10" s="55" t="s">
        <v>73</v>
      </c>
      <c r="F10" s="28" t="s">
        <v>74</v>
      </c>
      <c r="G10" s="47" t="s">
        <v>554</v>
      </c>
      <c r="H10" s="13" t="s">
        <v>585</v>
      </c>
      <c r="I10" s="20"/>
      <c r="J10" s="1" t="str">
        <f t="shared" si="1"/>
        <v>○</v>
      </c>
      <c r="K10" s="1" t="str">
        <f t="shared" si="2"/>
        <v>-</v>
      </c>
    </row>
    <row r="11" spans="1:11" ht="54">
      <c r="A11" s="25">
        <f t="shared" si="0"/>
        <v>6</v>
      </c>
      <c r="B11" s="189"/>
      <c r="C11" s="20" t="s">
        <v>587</v>
      </c>
      <c r="D11" s="20" t="s">
        <v>588</v>
      </c>
      <c r="E11" s="20" t="s">
        <v>72</v>
      </c>
      <c r="F11" s="27" t="s">
        <v>2</v>
      </c>
      <c r="G11" s="47" t="s">
        <v>554</v>
      </c>
      <c r="H11" s="11" t="s">
        <v>3</v>
      </c>
      <c r="I11" s="20"/>
      <c r="J11" s="1" t="str">
        <f t="shared" si="1"/>
        <v>-</v>
      </c>
      <c r="K11" s="1" t="str">
        <f t="shared" si="2"/>
        <v>-</v>
      </c>
    </row>
  </sheetData>
  <autoFilter ref="A5:K11"/>
  <mergeCells count="1">
    <mergeCell ref="B6:B11"/>
  </mergeCells>
  <phoneticPr fontId="1"/>
  <pageMargins left="0.39370078740157483" right="0.39370078740157483" top="0.39370078740157483" bottom="0.39370078740157483" header="0.19685039370078741" footer="0.19685039370078741"/>
  <pageSetup paperSize="9" scale="1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表紙</vt:lpstr>
      <vt:lpstr>はじめに</vt:lpstr>
      <vt:lpstr>定義ファイル一覧</vt:lpstr>
      <vt:lpstr>記載形式</vt:lpstr>
      <vt:lpstr>ユーザ定義受付ランタイム定義ファイル</vt:lpstr>
      <vt:lpstr>HTTP受付定義ファイル </vt:lpstr>
      <vt:lpstr>FTPインバウンドアダプタ属性ファイル</vt:lpstr>
      <vt:lpstr>FTP受付定義ファイル</vt:lpstr>
      <vt:lpstr>FTP受付コンフィグファイル</vt:lpstr>
      <vt:lpstr>FTP実行許可リスト定義ファイル </vt:lpstr>
      <vt:lpstr>FTPコマンド許可リスト定義ファイル</vt:lpstr>
      <vt:lpstr>FTPアダプタ実行環境プロパティファイル </vt:lpstr>
      <vt:lpstr>リストコマンドオプション 定義ファイル</vt:lpstr>
      <vt:lpstr>ファイル操作アダプタ実行環境プロパティファイル</vt:lpstr>
      <vt:lpstr>サービス情報変更定義ファイル</vt:lpstr>
      <vt:lpstr>HTTPアダプタ定義ファイル</vt:lpstr>
      <vt:lpstr>'FTPアダプタ実行環境プロパティファイル '!Print_Area</vt:lpstr>
      <vt:lpstr>FTPインバウンドアダプタ属性ファイル!Print_Area</vt:lpstr>
      <vt:lpstr>FTPコマンド許可リスト定義ファイル!Print_Area</vt:lpstr>
      <vt:lpstr>'FTP実行許可リスト定義ファイル '!Print_Area</vt:lpstr>
      <vt:lpstr>FTP受付コンフィグファイル!Print_Area</vt:lpstr>
      <vt:lpstr>FTP受付定義ファイル!Print_Area</vt:lpstr>
      <vt:lpstr>HTTPアダプタ定義ファイル!Print_Area</vt:lpstr>
      <vt:lpstr>'HTTP受付定義ファイル '!Print_Area</vt:lpstr>
      <vt:lpstr>サービス情報変更定義ファイル!Print_Area</vt:lpstr>
      <vt:lpstr>ファイル操作アダプタ実行環境プロパティファイル!Print_Area</vt:lpstr>
      <vt:lpstr>ユーザ定義受付ランタイム定義ファイル!Print_Area</vt:lpstr>
      <vt:lpstr>'リストコマンドオプション 定義ファイル'!Print_Area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サービスプラットフォーム パラメタ設定ガイド システム構成定義書 コンポーネント編</dc:title>
  <dc:creator>（株）日立製作所</dc:creator>
  <cp:lastPrinted>2016-02-09T03:12:39Z</cp:lastPrinted>
  <dcterms:created xsi:type="dcterms:W3CDTF">1997-01-08T22:48:59Z</dcterms:created>
  <dcterms:modified xsi:type="dcterms:W3CDTF">2016-02-29T08:55:16Z</dcterms:modified>
  <cp:category/>
</cp:coreProperties>
</file>